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010" activeTab="0"/>
  </bookViews>
  <sheets>
    <sheet name="Results" sheetId="1" r:id="rId1"/>
  </sheets>
  <definedNames>
    <definedName name="Abs_Rank">'Results'!$O$6:$O$22</definedName>
    <definedName name="KO_RANK">'Results'!$T$54:$T$89</definedName>
    <definedName name="KO_RESULT">'Results'!$U$54:$U$89</definedName>
  </definedNames>
  <calcPr fullCalcOnLoad="1"/>
</workbook>
</file>

<file path=xl/sharedStrings.xml><?xml version="1.0" encoding="utf-8"?>
<sst xmlns="http://schemas.openxmlformats.org/spreadsheetml/2006/main" count="100" uniqueCount="79">
  <si>
    <t>Heats</t>
  </si>
  <si>
    <t>Knockout</t>
  </si>
  <si>
    <t>F1</t>
  </si>
  <si>
    <t>F2</t>
  </si>
  <si>
    <t>F3</t>
  </si>
  <si>
    <t>F4</t>
  </si>
  <si>
    <t>S3</t>
  </si>
  <si>
    <t>S4</t>
  </si>
  <si>
    <t>Q3</t>
  </si>
  <si>
    <t>Q4</t>
  </si>
  <si>
    <t>Rank</t>
  </si>
  <si>
    <t>Points</t>
  </si>
  <si>
    <t>R1</t>
  </si>
  <si>
    <t>R2</t>
  </si>
  <si>
    <t>R3</t>
  </si>
  <si>
    <t>R4</t>
  </si>
  <si>
    <t>R5</t>
  </si>
  <si>
    <t>R6</t>
  </si>
  <si>
    <t>EPP 60 results</t>
  </si>
  <si>
    <t>Pilot</t>
  </si>
  <si>
    <t>S1</t>
  </si>
  <si>
    <t>S2</t>
  </si>
  <si>
    <t>Q1</t>
  </si>
  <si>
    <t>Q2</t>
  </si>
  <si>
    <t>Q5</t>
  </si>
  <si>
    <t>F5</t>
  </si>
  <si>
    <t>F6</t>
  </si>
  <si>
    <t>S5</t>
  </si>
  <si>
    <t>S6</t>
  </si>
  <si>
    <t>Q6</t>
  </si>
  <si>
    <t>Q7</t>
  </si>
  <si>
    <t>Q8</t>
  </si>
  <si>
    <t>Q9</t>
  </si>
  <si>
    <t>Q10</t>
  </si>
  <si>
    <t>Q11</t>
  </si>
  <si>
    <t>Q12</t>
  </si>
  <si>
    <t>Abs Rank</t>
  </si>
  <si>
    <t>Fn = Position in final</t>
  </si>
  <si>
    <t>K/O Rank Lookup</t>
  </si>
  <si>
    <t>Sn = semi-final ranking</t>
  </si>
  <si>
    <t>Qn = quarter final ranking</t>
  </si>
  <si>
    <t>Notes</t>
  </si>
  <si>
    <t>Total Score</t>
  </si>
  <si>
    <t>Pilot #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</si>
  <si>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</si>
  <si>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</si>
  <si>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</si>
  <si>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</si>
  <si>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</si>
  <si>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</si>
  <si>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</si>
  <si>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</si>
  <si>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</si>
  <si>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</si>
  <si>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</si>
  <si>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</si>
  <si>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En = 'eighth's' ranking</t>
  </si>
  <si>
    <t>RTD = retired (zero points)</t>
  </si>
  <si>
    <t>Total</t>
  </si>
  <si>
    <t>Jon Edison</t>
  </si>
  <si>
    <t>Steve Evans</t>
  </si>
  <si>
    <t>Mike Shellim</t>
  </si>
  <si>
    <t>John Bennett</t>
  </si>
  <si>
    <t>Nigel Potter</t>
  </si>
  <si>
    <t>Paul Potter</t>
  </si>
  <si>
    <t>Simon Hall</t>
  </si>
  <si>
    <t>Ali Oldman</t>
  </si>
  <si>
    <t>Peter Bailey</t>
  </si>
  <si>
    <t>Tom Noble</t>
  </si>
  <si>
    <t>Gary Harrison</t>
  </si>
  <si>
    <t>Ed Jenkins</t>
  </si>
  <si>
    <t>Nick Robus</t>
  </si>
  <si>
    <t>John Phillips</t>
  </si>
  <si>
    <t>BMFA 2004 League 3</t>
  </si>
  <si>
    <t>K/O Place Codes</t>
  </si>
  <si>
    <t>Place Code</t>
  </si>
  <si>
    <t>E. Sussex  12th June 2004</t>
  </si>
  <si>
    <t>Julian Perrott</t>
  </si>
  <si>
    <t>Mark Abbotts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</si>
</sst>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right"/>
    </xf>
    <xf numFmtId="0" fontId="2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Fill="1" applyBorder="1" applyAlignment="1">
      <alignment horizontal="right"/>
    </xf>
    <xf numFmtId="0" fontId="1" fillId="6" borderId="0" xfId="0" applyFont="1" applyFill="1" applyAlignment="1">
      <alignment horizontal="right" textRotation="90"/>
    </xf>
    <xf numFmtId="0" fontId="1" fillId="6" borderId="0" xfId="0" applyFont="1" applyFill="1" applyBorder="1" applyAlignment="1">
      <alignment textRotation="90"/>
    </xf>
    <xf numFmtId="0" fontId="1" fillId="6" borderId="0" xfId="0" applyFont="1" applyFill="1" applyBorder="1" applyAlignment="1">
      <alignment horizontal="left" textRotation="90"/>
    </xf>
    <xf numFmtId="0" fontId="1" fillId="6" borderId="0" xfId="0" applyFont="1" applyFill="1" applyBorder="1" applyAlignment="1">
      <alignment horizontal="right" textRotation="90"/>
    </xf>
    <xf numFmtId="0" fontId="2" fillId="6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3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6" borderId="0" xfId="0" applyFont="1" applyFill="1" applyAlignment="1" applyProtection="1">
      <alignment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4" borderId="0" xfId="0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 textRotation="90"/>
    </xf>
    <xf numFmtId="0" fontId="1" fillId="4" borderId="0" xfId="0" applyFont="1" applyFill="1" applyAlignment="1">
      <alignment textRotation="90"/>
    </xf>
    <xf numFmtId="0" fontId="1" fillId="4" borderId="0" xfId="0" applyFont="1" applyFill="1" applyBorder="1" applyAlignment="1">
      <alignment textRotation="90"/>
    </xf>
    <xf numFmtId="0" fontId="1" fillId="4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2" fillId="5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0" fontId="1" fillId="6" borderId="2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2" fillId="5" borderId="4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99"/>
      <rgbColor rgb="00DDDDD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showRowColHeaders="0" tabSelected="1" workbookViewId="0" topLeftCell="A1">
      <pane xSplit="4" topLeftCell="E1" activePane="topRight" state="frozen"/>
      <selection pane="topLeft" activeCell="B6" sqref="B6"/>
      <selection pane="topRight" activeCell="I25" sqref="I25"/>
    </sheetView>
  </sheetViews>
  <sheetFormatPr defaultColWidth="9.140625" defaultRowHeight="12.75"/>
  <cols>
    <col min="1" max="1" width="5.8515625" style="3" customWidth="1"/>
    <col min="2" max="2" width="13.7109375" style="3" customWidth="1"/>
    <col min="3" max="3" width="7.57421875" style="3" customWidth="1"/>
    <col min="4" max="4" width="5.8515625" style="3" customWidth="1"/>
    <col min="5" max="5" width="3.8515625" style="4" customWidth="1"/>
    <col min="6" max="6" width="3.28125" style="4" bestFit="1" customWidth="1"/>
    <col min="7" max="7" width="3.421875" style="4" customWidth="1"/>
    <col min="8" max="10" width="3.28125" style="4" bestFit="1" customWidth="1"/>
    <col min="11" max="11" width="5.00390625" style="4" bestFit="1" customWidth="1"/>
    <col min="12" max="12" width="4.421875" style="4" customWidth="1"/>
    <col min="13" max="13" width="4.57421875" style="4" customWidth="1"/>
    <col min="14" max="14" width="4.7109375" style="4" customWidth="1"/>
    <col min="15" max="15" width="5.140625" style="4" hidden="1" customWidth="1"/>
    <col min="16" max="16" width="5.140625" style="5" bestFit="1" customWidth="1"/>
    <col min="17" max="17" width="4.421875" style="4" customWidth="1"/>
    <col min="18" max="18" width="27.57421875" style="4" customWidth="1"/>
    <col min="19" max="16384" width="9.140625" style="4" customWidth="1"/>
  </cols>
  <sheetData>
    <row r="1" spans="1:18" ht="16.5" thickTop="1">
      <c r="A1" s="49" t="s">
        <v>73</v>
      </c>
      <c r="B1" s="49"/>
      <c r="C1" s="49"/>
      <c r="D1" s="52"/>
      <c r="E1" s="24"/>
      <c r="F1" s="24"/>
      <c r="G1" s="24"/>
      <c r="H1" s="24"/>
      <c r="I1" s="30" t="s">
        <v>74</v>
      </c>
      <c r="J1" s="30"/>
      <c r="K1" s="24"/>
      <c r="L1" s="24"/>
      <c r="M1" s="48" t="s">
        <v>37</v>
      </c>
      <c r="N1" s="28"/>
      <c r="O1" s="29"/>
      <c r="P1" s="30"/>
      <c r="Q1" s="30"/>
      <c r="R1" s="28" t="s">
        <v>40</v>
      </c>
    </row>
    <row r="2" spans="1:18" ht="15.75">
      <c r="A2" s="50" t="s">
        <v>76</v>
      </c>
      <c r="B2" s="49"/>
      <c r="C2" s="49"/>
      <c r="D2" s="51"/>
      <c r="E2" s="26"/>
      <c r="F2" s="26"/>
      <c r="G2" s="26"/>
      <c r="H2" s="15"/>
      <c r="I2" s="15"/>
      <c r="J2" s="15"/>
      <c r="K2" s="15"/>
      <c r="L2" s="26"/>
      <c r="M2" s="45" t="s">
        <v>39</v>
      </c>
      <c r="N2" s="44"/>
      <c r="O2" s="46"/>
      <c r="P2" s="47"/>
      <c r="Q2" s="47"/>
      <c r="R2" s="45" t="s">
        <v>56</v>
      </c>
    </row>
    <row r="3" spans="1:18" ht="16.5" thickBot="1">
      <c r="A3" s="50" t="s">
        <v>18</v>
      </c>
      <c r="B3" s="49"/>
      <c r="C3" s="53"/>
      <c r="D3" s="51"/>
      <c r="E3" s="26"/>
      <c r="F3" s="26"/>
      <c r="G3" s="26"/>
      <c r="H3" s="26"/>
      <c r="I3" s="26"/>
      <c r="J3" s="26"/>
      <c r="K3" s="26"/>
      <c r="L3" s="17"/>
      <c r="M3" s="45" t="s">
        <v>57</v>
      </c>
      <c r="N3" s="17"/>
      <c r="O3" s="27"/>
      <c r="P3" s="14"/>
      <c r="Q3" s="17"/>
      <c r="R3" s="26"/>
    </row>
    <row r="4" spans="1:18" ht="16.5" customHeight="1" thickTop="1">
      <c r="A4" s="24"/>
      <c r="B4" s="24"/>
      <c r="C4" s="26"/>
      <c r="D4" s="26"/>
      <c r="E4" s="43" t="s">
        <v>0</v>
      </c>
      <c r="F4" s="38"/>
      <c r="G4" s="38"/>
      <c r="H4" s="38"/>
      <c r="I4" s="38"/>
      <c r="J4" s="38"/>
      <c r="K4" s="38"/>
      <c r="L4" s="38"/>
      <c r="M4" s="38"/>
      <c r="N4" s="18" t="s">
        <v>1</v>
      </c>
      <c r="O4" s="17"/>
      <c r="P4" s="19"/>
      <c r="Q4" s="17"/>
      <c r="R4" s="43" t="s">
        <v>41</v>
      </c>
    </row>
    <row r="5" spans="1:18" ht="65.25" customHeight="1">
      <c r="A5" s="16" t="s">
        <v>10</v>
      </c>
      <c r="B5" s="16" t="s">
        <v>19</v>
      </c>
      <c r="C5" s="16" t="s">
        <v>43</v>
      </c>
      <c r="D5" s="20" t="s">
        <v>42</v>
      </c>
      <c r="E5" s="39" t="s">
        <v>12</v>
      </c>
      <c r="F5" s="39" t="s">
        <v>13</v>
      </c>
      <c r="G5" s="39" t="s">
        <v>14</v>
      </c>
      <c r="H5" s="39" t="s">
        <v>15</v>
      </c>
      <c r="I5" s="39" t="s">
        <v>16</v>
      </c>
      <c r="J5" s="39" t="s">
        <v>17</v>
      </c>
      <c r="K5" s="40" t="s">
        <v>58</v>
      </c>
      <c r="L5" s="41" t="s">
        <v>10</v>
      </c>
      <c r="M5" s="42" t="s">
        <v>11</v>
      </c>
      <c r="N5" s="22" t="s">
        <v>75</v>
      </c>
      <c r="O5" s="21" t="s">
        <v>36</v>
      </c>
      <c r="P5" s="23" t="s">
        <v>10</v>
      </c>
      <c r="Q5" s="21" t="s">
        <v>11</v>
      </c>
      <c r="R5" s="39"/>
    </row>
    <row r="6" spans="1:19" ht="12.75" customHeight="1">
      <c r="A6" s="9">
        <f aca="true" t="shared" si="0" ref="A6:A48">IF(D6="","",RANK(D6,D$6:D$48))</f>
        <v>4</v>
      </c>
      <c r="B6" s="33" t="s">
        <v>62</v>
      </c>
      <c r="C6" s="33">
        <v>1</v>
      </c>
      <c r="D6" s="33">
        <f aca="true" t="shared" si="1" ref="D6:D48">IF(Q6="","",Q6+M6)</f>
        <v>92</v>
      </c>
      <c r="E6" s="31">
        <v>4</v>
      </c>
      <c r="F6" s="31">
        <v>4</v>
      </c>
      <c r="G6" s="31">
        <v>4</v>
      </c>
      <c r="H6" s="31">
        <v>0</v>
      </c>
      <c r="I6" s="31">
        <v>3</v>
      </c>
      <c r="J6" s="31">
        <v>4</v>
      </c>
      <c r="K6" s="31">
        <f aca="true" t="shared" si="2" ref="K6:K48">IF(E6="","",SUM(E6:J6))</f>
        <v>19</v>
      </c>
      <c r="L6" s="31">
        <f aca="true" t="shared" si="3" ref="L6:L48">IF(K6="","",RANK(K6,K$6:K$48))</f>
        <v>4</v>
      </c>
      <c r="M6" s="31">
        <f aca="true" t="shared" si="4" ref="M6:M48">IF(L6="","",51-L6)</f>
        <v>47</v>
      </c>
      <c r="N6" s="33" t="s">
        <v>21</v>
      </c>
      <c r="O6" s="33">
        <f aca="true" t="shared" si="5" ref="O6:O48">IF(ISBLANK(N6),"",LOOKUP(N6,KO_RESULT,KO_RANK))</f>
        <v>8</v>
      </c>
      <c r="P6" s="33">
        <f aca="true" t="shared" si="6" ref="P6:P48">IF(O6="","",RANK(O6,O$6:O$48,-1))</f>
        <v>6</v>
      </c>
      <c r="Q6" s="33">
        <f aca="true" t="shared" si="7" ref="Q6:Q48">IF(N6="RTD",0,IF(P6="","",51-P6))</f>
        <v>45</v>
      </c>
      <c r="R6" s="31"/>
      <c r="S6" s="37"/>
    </row>
    <row r="7" spans="1:19" ht="12.75" customHeight="1">
      <c r="A7" s="9">
        <f t="shared" si="0"/>
        <v>6</v>
      </c>
      <c r="B7" s="33" t="s">
        <v>66</v>
      </c>
      <c r="C7" s="33">
        <v>2</v>
      </c>
      <c r="D7" s="33">
        <f t="shared" si="1"/>
        <v>91</v>
      </c>
      <c r="E7" s="31">
        <v>2</v>
      </c>
      <c r="F7" s="31">
        <v>3</v>
      </c>
      <c r="G7" s="31">
        <v>3</v>
      </c>
      <c r="H7" s="31">
        <v>4</v>
      </c>
      <c r="I7" s="31">
        <v>0</v>
      </c>
      <c r="J7" s="31">
        <v>3</v>
      </c>
      <c r="K7" s="31">
        <f t="shared" si="2"/>
        <v>15</v>
      </c>
      <c r="L7" s="31">
        <f t="shared" si="3"/>
        <v>6</v>
      </c>
      <c r="M7" s="31">
        <f t="shared" si="4"/>
        <v>45</v>
      </c>
      <c r="N7" s="33" t="s">
        <v>20</v>
      </c>
      <c r="O7" s="33">
        <f t="shared" si="5"/>
        <v>7</v>
      </c>
      <c r="P7" s="33">
        <f t="shared" si="6"/>
        <v>5</v>
      </c>
      <c r="Q7" s="33">
        <f t="shared" si="7"/>
        <v>46</v>
      </c>
      <c r="R7" s="31"/>
      <c r="S7" s="37"/>
    </row>
    <row r="8" spans="1:19" ht="12.75" customHeight="1">
      <c r="A8" s="9">
        <f t="shared" si="0"/>
        <v>10</v>
      </c>
      <c r="B8" s="33" t="s">
        <v>67</v>
      </c>
      <c r="C8" s="33">
        <v>3</v>
      </c>
      <c r="D8" s="33">
        <f t="shared" si="1"/>
        <v>84</v>
      </c>
      <c r="E8" s="31">
        <v>3</v>
      </c>
      <c r="F8" s="31">
        <v>2</v>
      </c>
      <c r="G8" s="31">
        <v>2</v>
      </c>
      <c r="H8" s="31">
        <v>3</v>
      </c>
      <c r="I8" s="31">
        <v>0</v>
      </c>
      <c r="J8" s="31">
        <v>3</v>
      </c>
      <c r="K8" s="31">
        <f t="shared" si="2"/>
        <v>13</v>
      </c>
      <c r="L8" s="31">
        <f t="shared" si="3"/>
        <v>9</v>
      </c>
      <c r="M8" s="31">
        <f t="shared" si="4"/>
        <v>42</v>
      </c>
      <c r="N8" s="33" t="s">
        <v>22</v>
      </c>
      <c r="O8" s="33">
        <f t="shared" si="5"/>
        <v>13</v>
      </c>
      <c r="P8" s="33">
        <f t="shared" si="6"/>
        <v>9</v>
      </c>
      <c r="Q8" s="33">
        <f t="shared" si="7"/>
        <v>42</v>
      </c>
      <c r="R8" s="31"/>
      <c r="S8" s="37"/>
    </row>
    <row r="9" spans="1:19" ht="12.75" customHeight="1">
      <c r="A9" s="10">
        <f t="shared" si="0"/>
        <v>12</v>
      </c>
      <c r="B9" s="34" t="s">
        <v>60</v>
      </c>
      <c r="C9" s="34">
        <v>4</v>
      </c>
      <c r="D9" s="34">
        <f t="shared" si="1"/>
        <v>80</v>
      </c>
      <c r="E9" s="32">
        <v>1</v>
      </c>
      <c r="F9" s="32">
        <v>2</v>
      </c>
      <c r="G9" s="32">
        <v>1</v>
      </c>
      <c r="H9" s="32">
        <v>1</v>
      </c>
      <c r="I9" s="32">
        <v>0</v>
      </c>
      <c r="J9" s="32">
        <v>3</v>
      </c>
      <c r="K9" s="32">
        <f t="shared" si="2"/>
        <v>8</v>
      </c>
      <c r="L9" s="32">
        <f t="shared" si="3"/>
        <v>13</v>
      </c>
      <c r="M9" s="32">
        <f t="shared" si="4"/>
        <v>38</v>
      </c>
      <c r="N9" s="34" t="s">
        <v>22</v>
      </c>
      <c r="O9" s="34">
        <f t="shared" si="5"/>
        <v>13</v>
      </c>
      <c r="P9" s="34">
        <f t="shared" si="6"/>
        <v>9</v>
      </c>
      <c r="Q9" s="34">
        <f t="shared" si="7"/>
        <v>42</v>
      </c>
      <c r="R9" s="32"/>
      <c r="S9" s="37"/>
    </row>
    <row r="10" spans="1:19" ht="12.75" customHeight="1">
      <c r="A10" s="10">
        <f t="shared" si="0"/>
        <v>9</v>
      </c>
      <c r="B10" s="34" t="s">
        <v>65</v>
      </c>
      <c r="C10" s="34">
        <v>5</v>
      </c>
      <c r="D10" s="34">
        <f t="shared" si="1"/>
        <v>85</v>
      </c>
      <c r="E10" s="32">
        <v>3</v>
      </c>
      <c r="F10" s="32">
        <v>2</v>
      </c>
      <c r="G10" s="32">
        <v>4</v>
      </c>
      <c r="H10" s="32">
        <v>4</v>
      </c>
      <c r="I10" s="32">
        <v>4</v>
      </c>
      <c r="J10" s="32">
        <v>4</v>
      </c>
      <c r="K10" s="32">
        <f t="shared" si="2"/>
        <v>21</v>
      </c>
      <c r="L10" s="32">
        <f t="shared" si="3"/>
        <v>3</v>
      </c>
      <c r="M10" s="32">
        <f t="shared" si="4"/>
        <v>48</v>
      </c>
      <c r="N10" s="34" t="s">
        <v>8</v>
      </c>
      <c r="O10" s="34">
        <f t="shared" si="5"/>
        <v>15</v>
      </c>
      <c r="P10" s="34">
        <f t="shared" si="6"/>
        <v>14</v>
      </c>
      <c r="Q10" s="34">
        <f t="shared" si="7"/>
        <v>37</v>
      </c>
      <c r="R10" s="32"/>
      <c r="S10" s="37"/>
    </row>
    <row r="11" spans="1:19" ht="12.75" customHeight="1">
      <c r="A11" s="10">
        <f t="shared" si="0"/>
        <v>10</v>
      </c>
      <c r="B11" s="34" t="s">
        <v>64</v>
      </c>
      <c r="C11" s="34">
        <v>6</v>
      </c>
      <c r="D11" s="34">
        <f t="shared" si="1"/>
        <v>84</v>
      </c>
      <c r="E11" s="32">
        <v>1</v>
      </c>
      <c r="F11" s="32">
        <v>4</v>
      </c>
      <c r="G11" s="32">
        <v>2</v>
      </c>
      <c r="H11" s="32">
        <v>2</v>
      </c>
      <c r="I11" s="32">
        <v>2</v>
      </c>
      <c r="J11" s="32">
        <v>2</v>
      </c>
      <c r="K11" s="32">
        <f t="shared" si="2"/>
        <v>13</v>
      </c>
      <c r="L11" s="32">
        <f t="shared" si="3"/>
        <v>9</v>
      </c>
      <c r="M11" s="32">
        <f t="shared" si="4"/>
        <v>42</v>
      </c>
      <c r="N11" s="34" t="s">
        <v>22</v>
      </c>
      <c r="O11" s="34">
        <f t="shared" si="5"/>
        <v>13</v>
      </c>
      <c r="P11" s="34">
        <f t="shared" si="6"/>
        <v>9</v>
      </c>
      <c r="Q11" s="34">
        <f t="shared" si="7"/>
        <v>42</v>
      </c>
      <c r="R11" s="32"/>
      <c r="S11" s="37"/>
    </row>
    <row r="12" spans="1:19" ht="12.75" customHeight="1">
      <c r="A12" s="9">
        <f t="shared" si="0"/>
        <v>4</v>
      </c>
      <c r="B12" s="33" t="s">
        <v>61</v>
      </c>
      <c r="C12" s="33">
        <v>7</v>
      </c>
      <c r="D12" s="33">
        <f t="shared" si="1"/>
        <v>92</v>
      </c>
      <c r="E12" s="31">
        <v>4</v>
      </c>
      <c r="F12" s="31">
        <v>3</v>
      </c>
      <c r="G12" s="31">
        <v>3</v>
      </c>
      <c r="H12" s="31">
        <v>0</v>
      </c>
      <c r="I12" s="31">
        <v>3</v>
      </c>
      <c r="J12" s="31">
        <v>0</v>
      </c>
      <c r="K12" s="31">
        <f t="shared" si="2"/>
        <v>13</v>
      </c>
      <c r="L12" s="31">
        <f t="shared" si="3"/>
        <v>9</v>
      </c>
      <c r="M12" s="31">
        <f t="shared" si="4"/>
        <v>42</v>
      </c>
      <c r="N12" s="33" t="s">
        <v>2</v>
      </c>
      <c r="O12" s="33">
        <f t="shared" si="5"/>
        <v>1</v>
      </c>
      <c r="P12" s="33">
        <f t="shared" si="6"/>
        <v>1</v>
      </c>
      <c r="Q12" s="33">
        <f t="shared" si="7"/>
        <v>50</v>
      </c>
      <c r="R12" s="31"/>
      <c r="S12" s="37"/>
    </row>
    <row r="13" spans="1:19" ht="12.75" customHeight="1">
      <c r="A13" s="9">
        <f t="shared" si="0"/>
        <v>8</v>
      </c>
      <c r="B13" s="33" t="s">
        <v>77</v>
      </c>
      <c r="C13" s="33">
        <v>8</v>
      </c>
      <c r="D13" s="33">
        <f t="shared" si="1"/>
        <v>87</v>
      </c>
      <c r="E13" s="31">
        <v>2</v>
      </c>
      <c r="F13" s="31">
        <v>3</v>
      </c>
      <c r="G13" s="31">
        <v>2</v>
      </c>
      <c r="H13" s="31">
        <v>3</v>
      </c>
      <c r="I13" s="31">
        <v>2</v>
      </c>
      <c r="J13" s="31">
        <v>1</v>
      </c>
      <c r="K13" s="31">
        <f t="shared" si="2"/>
        <v>13</v>
      </c>
      <c r="L13" s="31">
        <f t="shared" si="3"/>
        <v>9</v>
      </c>
      <c r="M13" s="31">
        <f t="shared" si="4"/>
        <v>42</v>
      </c>
      <c r="N13" s="33" t="s">
        <v>21</v>
      </c>
      <c r="O13" s="33">
        <f t="shared" si="5"/>
        <v>8</v>
      </c>
      <c r="P13" s="33">
        <f t="shared" si="6"/>
        <v>6</v>
      </c>
      <c r="Q13" s="33">
        <f t="shared" si="7"/>
        <v>45</v>
      </c>
      <c r="R13" s="31"/>
      <c r="S13" s="37"/>
    </row>
    <row r="14" spans="1:19" ht="12.75" customHeight="1">
      <c r="A14" s="9">
        <f t="shared" si="0"/>
        <v>7</v>
      </c>
      <c r="B14" s="33" t="s">
        <v>68</v>
      </c>
      <c r="C14" s="33">
        <v>9</v>
      </c>
      <c r="D14" s="33">
        <f t="shared" si="1"/>
        <v>90</v>
      </c>
      <c r="E14" s="31">
        <v>3</v>
      </c>
      <c r="F14" s="31">
        <v>3</v>
      </c>
      <c r="G14" s="31">
        <v>3</v>
      </c>
      <c r="H14" s="31">
        <v>3</v>
      </c>
      <c r="I14" s="31">
        <v>3</v>
      </c>
      <c r="J14" s="31">
        <v>0</v>
      </c>
      <c r="K14" s="31">
        <f t="shared" si="2"/>
        <v>15</v>
      </c>
      <c r="L14" s="31">
        <f t="shared" si="3"/>
        <v>6</v>
      </c>
      <c r="M14" s="31">
        <f t="shared" si="4"/>
        <v>45</v>
      </c>
      <c r="N14" s="33" t="s">
        <v>21</v>
      </c>
      <c r="O14" s="33">
        <f t="shared" si="5"/>
        <v>8</v>
      </c>
      <c r="P14" s="33">
        <f t="shared" si="6"/>
        <v>6</v>
      </c>
      <c r="Q14" s="33">
        <f t="shared" si="7"/>
        <v>45</v>
      </c>
      <c r="R14" s="31"/>
      <c r="S14" s="37"/>
    </row>
    <row r="15" spans="1:19" ht="12.75" customHeight="1">
      <c r="A15" s="10">
        <f t="shared" si="0"/>
        <v>12</v>
      </c>
      <c r="B15" s="34" t="s">
        <v>69</v>
      </c>
      <c r="C15" s="34">
        <v>10</v>
      </c>
      <c r="D15" s="34">
        <f t="shared" si="1"/>
        <v>80</v>
      </c>
      <c r="E15" s="32">
        <v>0</v>
      </c>
      <c r="F15" s="32">
        <v>2</v>
      </c>
      <c r="G15" s="32">
        <v>2</v>
      </c>
      <c r="H15" s="32">
        <v>3</v>
      </c>
      <c r="I15" s="32">
        <v>3</v>
      </c>
      <c r="J15" s="32">
        <v>4</v>
      </c>
      <c r="K15" s="32">
        <f t="shared" si="2"/>
        <v>14</v>
      </c>
      <c r="L15" s="32">
        <f t="shared" si="3"/>
        <v>8</v>
      </c>
      <c r="M15" s="32">
        <f t="shared" si="4"/>
        <v>43</v>
      </c>
      <c r="N15" s="34" t="s">
        <v>8</v>
      </c>
      <c r="O15" s="34">
        <f t="shared" si="5"/>
        <v>15</v>
      </c>
      <c r="P15" s="34">
        <f t="shared" si="6"/>
        <v>14</v>
      </c>
      <c r="Q15" s="34">
        <f t="shared" si="7"/>
        <v>37</v>
      </c>
      <c r="R15" s="32"/>
      <c r="S15" s="37"/>
    </row>
    <row r="16" spans="1:19" ht="12.75" customHeight="1">
      <c r="A16" s="10">
        <f t="shared" si="0"/>
        <v>1</v>
      </c>
      <c r="B16" s="34" t="s">
        <v>63</v>
      </c>
      <c r="C16" s="34">
        <v>11</v>
      </c>
      <c r="D16" s="34">
        <f t="shared" si="1"/>
        <v>99</v>
      </c>
      <c r="E16" s="32">
        <v>4</v>
      </c>
      <c r="F16" s="32">
        <v>4</v>
      </c>
      <c r="G16" s="32">
        <v>3</v>
      </c>
      <c r="H16" s="32">
        <v>4</v>
      </c>
      <c r="I16" s="32">
        <v>4</v>
      </c>
      <c r="J16" s="32">
        <v>4</v>
      </c>
      <c r="K16" s="32">
        <f t="shared" si="2"/>
        <v>23</v>
      </c>
      <c r="L16" s="32">
        <f t="shared" si="3"/>
        <v>1</v>
      </c>
      <c r="M16" s="32">
        <f t="shared" si="4"/>
        <v>50</v>
      </c>
      <c r="N16" s="34" t="s">
        <v>3</v>
      </c>
      <c r="O16" s="34">
        <f t="shared" si="5"/>
        <v>2</v>
      </c>
      <c r="P16" s="34">
        <f t="shared" si="6"/>
        <v>2</v>
      </c>
      <c r="Q16" s="34">
        <f t="shared" si="7"/>
        <v>49</v>
      </c>
      <c r="R16" s="32"/>
      <c r="S16" s="37"/>
    </row>
    <row r="17" spans="1:19" ht="12.75" customHeight="1">
      <c r="A17" s="10">
        <f t="shared" si="0"/>
        <v>16</v>
      </c>
      <c r="B17" s="34" t="s">
        <v>70</v>
      </c>
      <c r="C17" s="34">
        <v>12</v>
      </c>
      <c r="D17" s="34">
        <f t="shared" si="1"/>
        <v>74</v>
      </c>
      <c r="E17" s="32">
        <v>0</v>
      </c>
      <c r="F17" s="32">
        <v>1</v>
      </c>
      <c r="G17" s="32">
        <v>1</v>
      </c>
      <c r="H17" s="32">
        <v>2</v>
      </c>
      <c r="I17" s="32">
        <v>0</v>
      </c>
      <c r="J17" s="32">
        <v>0</v>
      </c>
      <c r="K17" s="32">
        <f t="shared" si="2"/>
        <v>4</v>
      </c>
      <c r="L17" s="32">
        <f t="shared" si="3"/>
        <v>16</v>
      </c>
      <c r="M17" s="32">
        <f t="shared" si="4"/>
        <v>35</v>
      </c>
      <c r="N17" s="34" t="s">
        <v>23</v>
      </c>
      <c r="O17" s="34">
        <f t="shared" si="5"/>
        <v>14</v>
      </c>
      <c r="P17" s="34">
        <f t="shared" si="6"/>
        <v>12</v>
      </c>
      <c r="Q17" s="34">
        <f t="shared" si="7"/>
        <v>39</v>
      </c>
      <c r="R17" s="32"/>
      <c r="S17" s="37"/>
    </row>
    <row r="18" spans="1:19" ht="12.75" customHeight="1">
      <c r="A18" s="9">
        <f t="shared" si="0"/>
        <v>3</v>
      </c>
      <c r="B18" s="33" t="s">
        <v>78</v>
      </c>
      <c r="C18" s="33">
        <v>13</v>
      </c>
      <c r="D18" s="33">
        <f t="shared" si="1"/>
        <v>94</v>
      </c>
      <c r="E18" s="31">
        <v>3</v>
      </c>
      <c r="F18" s="31">
        <v>1</v>
      </c>
      <c r="G18" s="31">
        <v>4</v>
      </c>
      <c r="H18" s="31">
        <v>2</v>
      </c>
      <c r="I18" s="31">
        <v>4</v>
      </c>
      <c r="J18" s="31">
        <v>3</v>
      </c>
      <c r="K18" s="31">
        <f t="shared" si="2"/>
        <v>17</v>
      </c>
      <c r="L18" s="31">
        <f t="shared" si="3"/>
        <v>5</v>
      </c>
      <c r="M18" s="31">
        <f t="shared" si="4"/>
        <v>46</v>
      </c>
      <c r="N18" s="33" t="s">
        <v>4</v>
      </c>
      <c r="O18" s="33">
        <f t="shared" si="5"/>
        <v>3</v>
      </c>
      <c r="P18" s="33">
        <f t="shared" si="6"/>
        <v>3</v>
      </c>
      <c r="Q18" s="33">
        <f t="shared" si="7"/>
        <v>48</v>
      </c>
      <c r="R18" s="31"/>
      <c r="S18" s="37"/>
    </row>
    <row r="19" spans="1:19" ht="12.75" customHeight="1">
      <c r="A19" s="9">
        <f t="shared" si="0"/>
        <v>14</v>
      </c>
      <c r="B19" s="33" t="s">
        <v>59</v>
      </c>
      <c r="C19" s="33">
        <v>14</v>
      </c>
      <c r="D19" s="33">
        <f t="shared" si="1"/>
        <v>75</v>
      </c>
      <c r="E19" s="31">
        <v>2</v>
      </c>
      <c r="F19" s="31">
        <v>1</v>
      </c>
      <c r="G19" s="31">
        <v>1</v>
      </c>
      <c r="H19" s="31">
        <v>0</v>
      </c>
      <c r="I19" s="31">
        <v>1</v>
      </c>
      <c r="J19" s="31">
        <v>1</v>
      </c>
      <c r="K19" s="31">
        <f t="shared" si="2"/>
        <v>6</v>
      </c>
      <c r="L19" s="31">
        <f t="shared" si="3"/>
        <v>15</v>
      </c>
      <c r="M19" s="31">
        <f t="shared" si="4"/>
        <v>36</v>
      </c>
      <c r="N19" s="33" t="s">
        <v>23</v>
      </c>
      <c r="O19" s="33">
        <f t="shared" si="5"/>
        <v>14</v>
      </c>
      <c r="P19" s="33">
        <f t="shared" si="6"/>
        <v>12</v>
      </c>
      <c r="Q19" s="33">
        <f t="shared" si="7"/>
        <v>39</v>
      </c>
      <c r="R19" s="31"/>
      <c r="S19" s="37"/>
    </row>
    <row r="20" spans="1:19" ht="12.75" customHeight="1">
      <c r="A20" s="9">
        <f t="shared" si="0"/>
        <v>14</v>
      </c>
      <c r="B20" s="33" t="s">
        <v>71</v>
      </c>
      <c r="C20" s="33">
        <v>15</v>
      </c>
      <c r="D20" s="33">
        <f t="shared" si="1"/>
        <v>75</v>
      </c>
      <c r="E20" s="31">
        <v>0</v>
      </c>
      <c r="F20" s="31">
        <v>1</v>
      </c>
      <c r="G20" s="31">
        <v>1</v>
      </c>
      <c r="H20" s="31">
        <v>1</v>
      </c>
      <c r="I20" s="31">
        <v>3</v>
      </c>
      <c r="J20" s="31">
        <v>2</v>
      </c>
      <c r="K20" s="31">
        <f t="shared" si="2"/>
        <v>8</v>
      </c>
      <c r="L20" s="31">
        <f t="shared" si="3"/>
        <v>13</v>
      </c>
      <c r="M20" s="31">
        <f t="shared" si="4"/>
        <v>38</v>
      </c>
      <c r="N20" s="33" t="s">
        <v>8</v>
      </c>
      <c r="O20" s="33">
        <f t="shared" si="5"/>
        <v>15</v>
      </c>
      <c r="P20" s="33">
        <f t="shared" si="6"/>
        <v>14</v>
      </c>
      <c r="Q20" s="33">
        <f t="shared" si="7"/>
        <v>37</v>
      </c>
      <c r="R20" s="31"/>
      <c r="S20" s="37"/>
    </row>
    <row r="21" spans="1:19" ht="12.75" customHeight="1">
      <c r="A21" s="10">
        <f t="shared" si="0"/>
        <v>2</v>
      </c>
      <c r="B21" s="34" t="s">
        <v>72</v>
      </c>
      <c r="C21" s="34">
        <v>16</v>
      </c>
      <c r="D21" s="34">
        <f t="shared" si="1"/>
        <v>96</v>
      </c>
      <c r="E21" s="32">
        <v>4</v>
      </c>
      <c r="F21" s="32">
        <v>4</v>
      </c>
      <c r="G21" s="32">
        <v>4</v>
      </c>
      <c r="H21" s="32">
        <v>4</v>
      </c>
      <c r="I21" s="32">
        <v>4</v>
      </c>
      <c r="J21" s="32">
        <v>2</v>
      </c>
      <c r="K21" s="32">
        <f t="shared" si="2"/>
        <v>22</v>
      </c>
      <c r="L21" s="32">
        <f t="shared" si="3"/>
        <v>2</v>
      </c>
      <c r="M21" s="32">
        <f t="shared" si="4"/>
        <v>49</v>
      </c>
      <c r="N21" s="34" t="s">
        <v>5</v>
      </c>
      <c r="O21" s="34">
        <f t="shared" si="5"/>
        <v>4</v>
      </c>
      <c r="P21" s="34">
        <f t="shared" si="6"/>
        <v>4</v>
      </c>
      <c r="Q21" s="34">
        <f t="shared" si="7"/>
        <v>47</v>
      </c>
      <c r="R21" s="32"/>
      <c r="S21" s="37"/>
    </row>
    <row r="22" spans="1:19" ht="12.75" customHeight="1">
      <c r="A22" s="34">
        <f t="shared" si="0"/>
      </c>
      <c r="B22" s="34"/>
      <c r="C22" s="34"/>
      <c r="D22" s="34">
        <f t="shared" si="1"/>
      </c>
      <c r="E22" s="32"/>
      <c r="F22" s="32"/>
      <c r="G22" s="32"/>
      <c r="H22" s="32"/>
      <c r="I22" s="32"/>
      <c r="J22" s="32"/>
      <c r="K22" s="32">
        <f t="shared" si="2"/>
      </c>
      <c r="L22" s="32">
        <f t="shared" si="3"/>
      </c>
      <c r="M22" s="32">
        <f t="shared" si="4"/>
      </c>
      <c r="N22" s="34"/>
      <c r="O22" s="34">
        <f t="shared" si="5"/>
      </c>
      <c r="P22" s="34">
        <f t="shared" si="6"/>
      </c>
      <c r="Q22" s="34">
        <f t="shared" si="7"/>
      </c>
      <c r="R22" s="32"/>
      <c r="S22" s="37"/>
    </row>
    <row r="23" spans="1:19" ht="12.75" customHeight="1">
      <c r="A23" s="34">
        <f t="shared" si="0"/>
      </c>
      <c r="B23" s="34"/>
      <c r="C23" s="34"/>
      <c r="D23" s="34">
        <f t="shared" si="1"/>
      </c>
      <c r="E23" s="32"/>
      <c r="F23" s="32"/>
      <c r="G23" s="32"/>
      <c r="H23" s="32"/>
      <c r="I23" s="32"/>
      <c r="J23" s="32"/>
      <c r="K23" s="32">
        <f t="shared" si="2"/>
      </c>
      <c r="L23" s="32">
        <f t="shared" si="3"/>
      </c>
      <c r="M23" s="32">
        <f t="shared" si="4"/>
      </c>
      <c r="N23" s="34"/>
      <c r="O23" s="34">
        <f t="shared" si="5"/>
      </c>
      <c r="P23" s="34">
        <f t="shared" si="6"/>
      </c>
      <c r="Q23" s="34">
        <f t="shared" si="7"/>
      </c>
      <c r="R23" s="32"/>
      <c r="S23" s="37"/>
    </row>
    <row r="24" spans="1:19" ht="12.75" customHeight="1">
      <c r="A24" s="33">
        <f t="shared" si="0"/>
      </c>
      <c r="B24" s="33"/>
      <c r="C24" s="33"/>
      <c r="D24" s="33">
        <f t="shared" si="1"/>
      </c>
      <c r="E24" s="31"/>
      <c r="F24" s="31"/>
      <c r="G24" s="31"/>
      <c r="H24" s="31"/>
      <c r="I24" s="31"/>
      <c r="J24" s="31"/>
      <c r="K24" s="31">
        <f t="shared" si="2"/>
      </c>
      <c r="L24" s="31">
        <f t="shared" si="3"/>
      </c>
      <c r="M24" s="31">
        <f t="shared" si="4"/>
      </c>
      <c r="N24" s="33"/>
      <c r="O24" s="33">
        <f t="shared" si="5"/>
      </c>
      <c r="P24" s="33">
        <f t="shared" si="6"/>
      </c>
      <c r="Q24" s="33">
        <f t="shared" si="7"/>
      </c>
      <c r="R24" s="31"/>
      <c r="S24" s="37"/>
    </row>
    <row r="25" spans="1:19" ht="12.75" customHeight="1">
      <c r="A25" s="33">
        <f t="shared" si="0"/>
      </c>
      <c r="B25" s="33"/>
      <c r="C25" s="33"/>
      <c r="D25" s="33">
        <f t="shared" si="1"/>
      </c>
      <c r="E25" s="31"/>
      <c r="F25" s="31"/>
      <c r="G25" s="31"/>
      <c r="H25" s="31"/>
      <c r="I25" s="31"/>
      <c r="J25" s="31"/>
      <c r="K25" s="31">
        <f>IF(E25="","",SUM(E25:J25))</f>
      </c>
      <c r="L25" s="31">
        <f>IF(K25="","",RANK(K25,K$6:K$48))</f>
      </c>
      <c r="M25" s="31">
        <f>IF(L25="","",51-L25)</f>
      </c>
      <c r="N25" s="33"/>
      <c r="O25" s="33">
        <f>IF(ISBLANK(N25),"",LOOKUP(N25,KO_RESULT,KO_RANK))</f>
      </c>
      <c r="P25" s="33">
        <f>IF(O25="","",RANK(O25,O$6:O$48,-1))</f>
      </c>
      <c r="Q25" s="33">
        <f>IF(N25="RTD",0,IF(P25="","",51-P25))</f>
      </c>
      <c r="R25" s="31"/>
      <c r="S25" s="37"/>
    </row>
    <row r="26" spans="1:19" ht="12.75" customHeight="1">
      <c r="A26" s="33">
        <f t="shared" si="0"/>
      </c>
      <c r="B26" s="33"/>
      <c r="C26" s="33"/>
      <c r="D26" s="33">
        <f t="shared" si="1"/>
      </c>
      <c r="E26" s="31"/>
      <c r="F26" s="31"/>
      <c r="G26" s="31"/>
      <c r="H26" s="31"/>
      <c r="I26" s="31"/>
      <c r="J26" s="31"/>
      <c r="K26" s="31">
        <f t="shared" si="2"/>
      </c>
      <c r="L26" s="31">
        <f t="shared" si="3"/>
      </c>
      <c r="M26" s="31">
        <f t="shared" si="4"/>
      </c>
      <c r="N26" s="33"/>
      <c r="O26" s="33">
        <f t="shared" si="5"/>
      </c>
      <c r="P26" s="33">
        <f t="shared" si="6"/>
      </c>
      <c r="Q26" s="33">
        <f t="shared" si="7"/>
      </c>
      <c r="R26" s="31"/>
      <c r="S26" s="37"/>
    </row>
    <row r="27" spans="1:19" ht="12.75" customHeight="1">
      <c r="A27" s="34">
        <f t="shared" si="0"/>
      </c>
      <c r="B27" s="34"/>
      <c r="C27" s="34"/>
      <c r="D27" s="34">
        <f t="shared" si="1"/>
      </c>
      <c r="E27" s="32"/>
      <c r="F27" s="32"/>
      <c r="G27" s="32"/>
      <c r="H27" s="32"/>
      <c r="I27" s="32"/>
      <c r="J27" s="32"/>
      <c r="K27" s="32">
        <f t="shared" si="2"/>
      </c>
      <c r="L27" s="32">
        <f t="shared" si="3"/>
      </c>
      <c r="M27" s="32">
        <f t="shared" si="4"/>
      </c>
      <c r="N27" s="34"/>
      <c r="O27" s="34">
        <f t="shared" si="5"/>
      </c>
      <c r="P27" s="34">
        <f t="shared" si="6"/>
      </c>
      <c r="Q27" s="34">
        <f t="shared" si="7"/>
      </c>
      <c r="R27" s="32"/>
      <c r="S27" s="37"/>
    </row>
    <row r="28" spans="1:19" ht="12.75" customHeight="1">
      <c r="A28" s="34">
        <f t="shared" si="0"/>
      </c>
      <c r="B28" s="34"/>
      <c r="C28" s="34"/>
      <c r="D28" s="34">
        <f t="shared" si="1"/>
      </c>
      <c r="E28" s="32"/>
      <c r="F28" s="32"/>
      <c r="G28" s="32"/>
      <c r="H28" s="32"/>
      <c r="I28" s="32"/>
      <c r="J28" s="32"/>
      <c r="K28" s="32">
        <f t="shared" si="2"/>
      </c>
      <c r="L28" s="32">
        <f t="shared" si="3"/>
      </c>
      <c r="M28" s="32">
        <f t="shared" si="4"/>
      </c>
      <c r="N28" s="34"/>
      <c r="O28" s="34">
        <f t="shared" si="5"/>
      </c>
      <c r="P28" s="34">
        <f t="shared" si="6"/>
      </c>
      <c r="Q28" s="34">
        <f t="shared" si="7"/>
      </c>
      <c r="R28" s="32"/>
      <c r="S28" s="37"/>
    </row>
    <row r="29" spans="1:19" ht="12.75" customHeight="1">
      <c r="A29" s="34">
        <f t="shared" si="0"/>
      </c>
      <c r="B29" s="34"/>
      <c r="C29" s="34"/>
      <c r="D29" s="34">
        <f t="shared" si="1"/>
      </c>
      <c r="E29" s="32"/>
      <c r="F29" s="32"/>
      <c r="G29" s="32"/>
      <c r="H29" s="32"/>
      <c r="I29" s="32"/>
      <c r="J29" s="32"/>
      <c r="K29" s="32">
        <f t="shared" si="2"/>
      </c>
      <c r="L29" s="32">
        <f t="shared" si="3"/>
      </c>
      <c r="M29" s="32">
        <f t="shared" si="4"/>
      </c>
      <c r="N29" s="34"/>
      <c r="O29" s="34">
        <f t="shared" si="5"/>
      </c>
      <c r="P29" s="34">
        <f t="shared" si="6"/>
      </c>
      <c r="Q29" s="34">
        <f t="shared" si="7"/>
      </c>
      <c r="R29" s="32"/>
      <c r="S29" s="37"/>
    </row>
    <row r="30" spans="1:19" ht="12.75" customHeight="1">
      <c r="A30" s="9">
        <f t="shared" si="0"/>
      </c>
      <c r="B30" s="9"/>
      <c r="C30" s="9"/>
      <c r="D30" s="9">
        <f t="shared" si="1"/>
      </c>
      <c r="E30" s="31"/>
      <c r="F30" s="31"/>
      <c r="G30" s="31"/>
      <c r="H30" s="31"/>
      <c r="I30" s="31"/>
      <c r="J30" s="31"/>
      <c r="K30" s="31">
        <f t="shared" si="2"/>
      </c>
      <c r="L30" s="31">
        <f t="shared" si="3"/>
      </c>
      <c r="M30" s="31">
        <f t="shared" si="4"/>
      </c>
      <c r="N30" s="33"/>
      <c r="O30" s="33">
        <f t="shared" si="5"/>
      </c>
      <c r="P30" s="33">
        <f t="shared" si="6"/>
      </c>
      <c r="Q30" s="33">
        <f t="shared" si="7"/>
      </c>
      <c r="R30" s="31"/>
      <c r="S30" s="37"/>
    </row>
    <row r="31" spans="1:19" ht="12.75" customHeight="1">
      <c r="A31" s="9">
        <f t="shared" si="0"/>
      </c>
      <c r="B31" s="9"/>
      <c r="C31" s="9"/>
      <c r="D31" s="9">
        <f t="shared" si="1"/>
      </c>
      <c r="E31" s="31"/>
      <c r="F31" s="31"/>
      <c r="G31" s="31"/>
      <c r="H31" s="31"/>
      <c r="I31" s="31"/>
      <c r="J31" s="31"/>
      <c r="K31" s="31">
        <f t="shared" si="2"/>
      </c>
      <c r="L31" s="31">
        <f t="shared" si="3"/>
      </c>
      <c r="M31" s="31">
        <f t="shared" si="4"/>
      </c>
      <c r="N31" s="33"/>
      <c r="O31" s="33">
        <f t="shared" si="5"/>
      </c>
      <c r="P31" s="33">
        <f t="shared" si="6"/>
      </c>
      <c r="Q31" s="33">
        <f t="shared" si="7"/>
      </c>
      <c r="R31" s="31"/>
      <c r="S31" s="37"/>
    </row>
    <row r="32" spans="1:19" ht="12.75" customHeight="1">
      <c r="A32" s="33">
        <f t="shared" si="0"/>
      </c>
      <c r="B32" s="33"/>
      <c r="C32" s="33"/>
      <c r="D32" s="33">
        <f t="shared" si="1"/>
      </c>
      <c r="E32" s="31"/>
      <c r="F32" s="31"/>
      <c r="G32" s="31"/>
      <c r="H32" s="31"/>
      <c r="I32" s="31"/>
      <c r="J32" s="31"/>
      <c r="K32" s="31">
        <f t="shared" si="2"/>
      </c>
      <c r="L32" s="31">
        <f t="shared" si="3"/>
      </c>
      <c r="M32" s="31">
        <f t="shared" si="4"/>
      </c>
      <c r="N32" s="33"/>
      <c r="O32" s="33">
        <f t="shared" si="5"/>
      </c>
      <c r="P32" s="33">
        <f t="shared" si="6"/>
      </c>
      <c r="Q32" s="33">
        <f t="shared" si="7"/>
      </c>
      <c r="R32" s="31"/>
      <c r="S32" s="37"/>
    </row>
    <row r="33" spans="1:19" ht="12.75" customHeight="1">
      <c r="A33" s="10">
        <f t="shared" si="0"/>
      </c>
      <c r="B33" s="34"/>
      <c r="C33" s="34"/>
      <c r="D33" s="10">
        <f t="shared" si="1"/>
      </c>
      <c r="E33" s="32"/>
      <c r="F33" s="32"/>
      <c r="G33" s="32"/>
      <c r="H33" s="32"/>
      <c r="I33" s="32"/>
      <c r="J33" s="32"/>
      <c r="K33" s="32">
        <f t="shared" si="2"/>
      </c>
      <c r="L33" s="32">
        <f t="shared" si="3"/>
      </c>
      <c r="M33" s="32">
        <f t="shared" si="4"/>
      </c>
      <c r="N33" s="34"/>
      <c r="O33" s="34">
        <f t="shared" si="5"/>
      </c>
      <c r="P33" s="34">
        <f t="shared" si="6"/>
      </c>
      <c r="Q33" s="34">
        <f t="shared" si="7"/>
      </c>
      <c r="R33" s="32"/>
      <c r="S33" s="37"/>
    </row>
    <row r="34" spans="1:19" ht="12.75" customHeight="1">
      <c r="A34" s="10">
        <f t="shared" si="0"/>
      </c>
      <c r="B34" s="34"/>
      <c r="C34" s="34"/>
      <c r="D34" s="10">
        <f t="shared" si="1"/>
      </c>
      <c r="E34" s="32"/>
      <c r="F34" s="32"/>
      <c r="G34" s="32"/>
      <c r="H34" s="32"/>
      <c r="I34" s="32"/>
      <c r="J34" s="32"/>
      <c r="K34" s="32">
        <f t="shared" si="2"/>
      </c>
      <c r="L34" s="32">
        <f t="shared" si="3"/>
      </c>
      <c r="M34" s="32">
        <f t="shared" si="4"/>
      </c>
      <c r="N34" s="34"/>
      <c r="O34" s="34">
        <f t="shared" si="5"/>
      </c>
      <c r="P34" s="34">
        <f t="shared" si="6"/>
      </c>
      <c r="Q34" s="34">
        <f t="shared" si="7"/>
      </c>
      <c r="R34" s="32"/>
      <c r="S34" s="37"/>
    </row>
    <row r="35" spans="1:19" ht="12.75" customHeight="1">
      <c r="A35" s="10">
        <f t="shared" si="0"/>
      </c>
      <c r="B35" s="34"/>
      <c r="C35" s="34"/>
      <c r="D35" s="10">
        <f t="shared" si="1"/>
      </c>
      <c r="E35" s="32"/>
      <c r="F35" s="32"/>
      <c r="G35" s="32"/>
      <c r="H35" s="32"/>
      <c r="I35" s="32"/>
      <c r="J35" s="32"/>
      <c r="K35" s="32">
        <f t="shared" si="2"/>
      </c>
      <c r="L35" s="32">
        <f t="shared" si="3"/>
      </c>
      <c r="M35" s="32">
        <f t="shared" si="4"/>
      </c>
      <c r="N35" s="34"/>
      <c r="O35" s="34">
        <f t="shared" si="5"/>
      </c>
      <c r="P35" s="34">
        <f t="shared" si="6"/>
      </c>
      <c r="Q35" s="34">
        <f t="shared" si="7"/>
      </c>
      <c r="R35" s="32"/>
      <c r="S35" s="37"/>
    </row>
    <row r="36" spans="1:19" ht="12.75" customHeight="1">
      <c r="A36" s="9">
        <f t="shared" si="0"/>
      </c>
      <c r="B36" s="33"/>
      <c r="C36" s="33"/>
      <c r="D36" s="9">
        <f t="shared" si="1"/>
      </c>
      <c r="E36" s="31"/>
      <c r="F36" s="31"/>
      <c r="G36" s="31"/>
      <c r="H36" s="31"/>
      <c r="I36" s="31"/>
      <c r="J36" s="31"/>
      <c r="K36" s="1">
        <f t="shared" si="2"/>
      </c>
      <c r="L36" s="1">
        <f t="shared" si="3"/>
      </c>
      <c r="M36" s="2">
        <f t="shared" si="4"/>
      </c>
      <c r="N36" s="33"/>
      <c r="O36" s="33">
        <f t="shared" si="5"/>
      </c>
      <c r="P36" s="33">
        <f t="shared" si="6"/>
      </c>
      <c r="Q36" s="33">
        <f t="shared" si="7"/>
      </c>
      <c r="R36" s="31"/>
      <c r="S36" s="37"/>
    </row>
    <row r="37" spans="1:19" ht="12.75" customHeight="1">
      <c r="A37" s="9">
        <f t="shared" si="0"/>
      </c>
      <c r="B37" s="33"/>
      <c r="C37" s="33"/>
      <c r="D37" s="9">
        <f t="shared" si="1"/>
      </c>
      <c r="E37" s="31"/>
      <c r="F37" s="31"/>
      <c r="G37" s="31"/>
      <c r="H37" s="31"/>
      <c r="I37" s="31"/>
      <c r="J37" s="31"/>
      <c r="K37" s="1">
        <f t="shared" si="2"/>
      </c>
      <c r="L37" s="1">
        <f t="shared" si="3"/>
      </c>
      <c r="M37" s="2">
        <f t="shared" si="4"/>
      </c>
      <c r="N37" s="33"/>
      <c r="O37" s="33">
        <f t="shared" si="5"/>
      </c>
      <c r="P37" s="33">
        <f t="shared" si="6"/>
      </c>
      <c r="Q37" s="33">
        <f t="shared" si="7"/>
      </c>
      <c r="R37" s="31"/>
      <c r="S37" s="37"/>
    </row>
    <row r="38" spans="1:19" ht="12.75" customHeight="1">
      <c r="A38" s="9">
        <f t="shared" si="0"/>
      </c>
      <c r="B38" s="33"/>
      <c r="C38" s="33"/>
      <c r="D38" s="9">
        <f t="shared" si="1"/>
      </c>
      <c r="E38" s="31"/>
      <c r="F38" s="31"/>
      <c r="G38" s="31"/>
      <c r="H38" s="31"/>
      <c r="I38" s="31"/>
      <c r="J38" s="31"/>
      <c r="K38" s="1">
        <f t="shared" si="2"/>
      </c>
      <c r="L38" s="1">
        <f t="shared" si="3"/>
      </c>
      <c r="M38" s="2">
        <f t="shared" si="4"/>
      </c>
      <c r="N38" s="33"/>
      <c r="O38" s="33">
        <f t="shared" si="5"/>
      </c>
      <c r="P38" s="33">
        <f t="shared" si="6"/>
      </c>
      <c r="Q38" s="33">
        <f t="shared" si="7"/>
      </c>
      <c r="R38" s="31"/>
      <c r="S38" s="37"/>
    </row>
    <row r="39" spans="1:19" ht="12.75" customHeight="1">
      <c r="A39" s="10">
        <f t="shared" si="0"/>
      </c>
      <c r="B39" s="34"/>
      <c r="C39" s="34"/>
      <c r="D39" s="10">
        <f t="shared" si="1"/>
      </c>
      <c r="E39" s="32"/>
      <c r="F39" s="32"/>
      <c r="G39" s="32"/>
      <c r="H39" s="32"/>
      <c r="I39" s="32"/>
      <c r="J39" s="32"/>
      <c r="K39" s="7">
        <f t="shared" si="2"/>
      </c>
      <c r="L39" s="7">
        <f t="shared" si="3"/>
      </c>
      <c r="M39" s="8">
        <f t="shared" si="4"/>
      </c>
      <c r="N39" s="36"/>
      <c r="O39" s="13">
        <f t="shared" si="5"/>
      </c>
      <c r="P39" s="14">
        <f t="shared" si="6"/>
      </c>
      <c r="Q39" s="13">
        <f t="shared" si="7"/>
      </c>
      <c r="R39" s="32"/>
      <c r="S39" s="37"/>
    </row>
    <row r="40" spans="1:19" ht="12.75" customHeight="1">
      <c r="A40" s="10">
        <f t="shared" si="0"/>
      </c>
      <c r="B40" s="34"/>
      <c r="C40" s="34"/>
      <c r="D40" s="10">
        <f t="shared" si="1"/>
      </c>
      <c r="E40" s="32"/>
      <c r="F40" s="32"/>
      <c r="G40" s="32"/>
      <c r="H40" s="32"/>
      <c r="I40" s="32"/>
      <c r="J40" s="32"/>
      <c r="K40" s="7">
        <f t="shared" si="2"/>
      </c>
      <c r="L40" s="7">
        <f t="shared" si="3"/>
      </c>
      <c r="M40" s="8">
        <f t="shared" si="4"/>
      </c>
      <c r="N40" s="36"/>
      <c r="O40" s="13">
        <f t="shared" si="5"/>
      </c>
      <c r="P40" s="14">
        <f t="shared" si="6"/>
      </c>
      <c r="Q40" s="13">
        <f t="shared" si="7"/>
      </c>
      <c r="R40" s="32"/>
      <c r="S40" s="37"/>
    </row>
    <row r="41" spans="1:19" ht="12.75" customHeight="1">
      <c r="A41" s="10">
        <f t="shared" si="0"/>
      </c>
      <c r="B41" s="34"/>
      <c r="C41" s="34"/>
      <c r="D41" s="10">
        <f t="shared" si="1"/>
      </c>
      <c r="E41" s="32"/>
      <c r="F41" s="32"/>
      <c r="G41" s="32"/>
      <c r="H41" s="32"/>
      <c r="I41" s="32"/>
      <c r="J41" s="32"/>
      <c r="K41" s="7">
        <f t="shared" si="2"/>
      </c>
      <c r="L41" s="7">
        <f t="shared" si="3"/>
      </c>
      <c r="M41" s="8">
        <f t="shared" si="4"/>
      </c>
      <c r="N41" s="36"/>
      <c r="O41" s="13">
        <f t="shared" si="5"/>
      </c>
      <c r="P41" s="14">
        <f t="shared" si="6"/>
      </c>
      <c r="Q41" s="13">
        <f t="shared" si="7"/>
      </c>
      <c r="R41" s="32"/>
      <c r="S41" s="37"/>
    </row>
    <row r="42" spans="1:19" ht="12.75" customHeight="1">
      <c r="A42" s="9">
        <f t="shared" si="0"/>
      </c>
      <c r="B42" s="33"/>
      <c r="C42" s="33"/>
      <c r="D42" s="9">
        <f t="shared" si="1"/>
      </c>
      <c r="E42" s="31"/>
      <c r="F42" s="31"/>
      <c r="G42" s="31"/>
      <c r="H42" s="31"/>
      <c r="I42" s="31"/>
      <c r="J42" s="31"/>
      <c r="K42" s="1">
        <f t="shared" si="2"/>
      </c>
      <c r="L42" s="1">
        <f t="shared" si="3"/>
      </c>
      <c r="M42" s="2">
        <f t="shared" si="4"/>
      </c>
      <c r="N42" s="35"/>
      <c r="O42" s="11">
        <f t="shared" si="5"/>
      </c>
      <c r="P42" s="12">
        <f t="shared" si="6"/>
      </c>
      <c r="Q42" s="11">
        <f t="shared" si="7"/>
      </c>
      <c r="R42" s="31"/>
      <c r="S42" s="37"/>
    </row>
    <row r="43" spans="1:19" ht="12.75" customHeight="1">
      <c r="A43" s="9">
        <f t="shared" si="0"/>
      </c>
      <c r="B43" s="33"/>
      <c r="C43" s="33"/>
      <c r="D43" s="9">
        <f t="shared" si="1"/>
      </c>
      <c r="E43" s="31"/>
      <c r="F43" s="31"/>
      <c r="G43" s="31"/>
      <c r="H43" s="31"/>
      <c r="I43" s="31"/>
      <c r="J43" s="31"/>
      <c r="K43" s="1">
        <f t="shared" si="2"/>
      </c>
      <c r="L43" s="1">
        <f t="shared" si="3"/>
      </c>
      <c r="M43" s="2">
        <f t="shared" si="4"/>
      </c>
      <c r="N43" s="35"/>
      <c r="O43" s="11">
        <f t="shared" si="5"/>
      </c>
      <c r="P43" s="12">
        <f t="shared" si="6"/>
      </c>
      <c r="Q43" s="11">
        <f t="shared" si="7"/>
      </c>
      <c r="R43" s="31"/>
      <c r="S43" s="37"/>
    </row>
    <row r="44" spans="1:19" ht="12.75" customHeight="1">
      <c r="A44" s="9">
        <f t="shared" si="0"/>
      </c>
      <c r="B44" s="33"/>
      <c r="C44" s="33"/>
      <c r="D44" s="9">
        <f t="shared" si="1"/>
      </c>
      <c r="E44" s="31"/>
      <c r="F44" s="31"/>
      <c r="G44" s="31"/>
      <c r="H44" s="31"/>
      <c r="I44" s="31"/>
      <c r="J44" s="31"/>
      <c r="K44" s="1">
        <f t="shared" si="2"/>
      </c>
      <c r="L44" s="1">
        <f t="shared" si="3"/>
      </c>
      <c r="M44" s="2">
        <f t="shared" si="4"/>
      </c>
      <c r="N44" s="35"/>
      <c r="O44" s="11">
        <f t="shared" si="5"/>
      </c>
      <c r="P44" s="12">
        <f t="shared" si="6"/>
      </c>
      <c r="Q44" s="11">
        <f t="shared" si="7"/>
      </c>
      <c r="R44" s="31"/>
      <c r="S44" s="37"/>
    </row>
    <row r="45" spans="1:19" ht="12.75" customHeight="1">
      <c r="A45" s="10">
        <f t="shared" si="0"/>
      </c>
      <c r="B45" s="34"/>
      <c r="C45" s="34"/>
      <c r="D45" s="10">
        <f t="shared" si="1"/>
      </c>
      <c r="E45" s="32"/>
      <c r="F45" s="32"/>
      <c r="G45" s="32"/>
      <c r="H45" s="32"/>
      <c r="I45" s="32"/>
      <c r="J45" s="32"/>
      <c r="K45" s="7">
        <f t="shared" si="2"/>
      </c>
      <c r="L45" s="7">
        <f t="shared" si="3"/>
      </c>
      <c r="M45" s="8">
        <f t="shared" si="4"/>
      </c>
      <c r="N45" s="36"/>
      <c r="O45" s="13">
        <f t="shared" si="5"/>
      </c>
      <c r="P45" s="14">
        <f t="shared" si="6"/>
      </c>
      <c r="Q45" s="13">
        <f t="shared" si="7"/>
      </c>
      <c r="R45" s="32"/>
      <c r="S45" s="37"/>
    </row>
    <row r="46" spans="1:19" ht="12.75" customHeight="1">
      <c r="A46" s="10">
        <f t="shared" si="0"/>
      </c>
      <c r="B46" s="34"/>
      <c r="C46" s="34"/>
      <c r="D46" s="10">
        <f t="shared" si="1"/>
      </c>
      <c r="E46" s="32"/>
      <c r="F46" s="32"/>
      <c r="G46" s="32"/>
      <c r="H46" s="32"/>
      <c r="I46" s="32"/>
      <c r="J46" s="32"/>
      <c r="K46" s="7">
        <f t="shared" si="2"/>
      </c>
      <c r="L46" s="7">
        <f t="shared" si="3"/>
      </c>
      <c r="M46" s="8">
        <f t="shared" si="4"/>
      </c>
      <c r="N46" s="36"/>
      <c r="O46" s="13">
        <f t="shared" si="5"/>
      </c>
      <c r="P46" s="14">
        <f t="shared" si="6"/>
      </c>
      <c r="Q46" s="13">
        <f t="shared" si="7"/>
      </c>
      <c r="R46" s="32"/>
      <c r="S46" s="37"/>
    </row>
    <row r="47" spans="1:19" ht="12.75" customHeight="1">
      <c r="A47" s="10">
        <f t="shared" si="0"/>
      </c>
      <c r="B47" s="34"/>
      <c r="C47" s="34"/>
      <c r="D47" s="10">
        <f t="shared" si="1"/>
      </c>
      <c r="E47" s="32"/>
      <c r="F47" s="32"/>
      <c r="G47" s="32"/>
      <c r="H47" s="32"/>
      <c r="I47" s="32"/>
      <c r="J47" s="32"/>
      <c r="K47" s="7">
        <f t="shared" si="2"/>
      </c>
      <c r="L47" s="7">
        <f t="shared" si="3"/>
      </c>
      <c r="M47" s="8">
        <f t="shared" si="4"/>
      </c>
      <c r="N47" s="36"/>
      <c r="O47" s="13">
        <f t="shared" si="5"/>
      </c>
      <c r="P47" s="14">
        <f t="shared" si="6"/>
      </c>
      <c r="Q47" s="13">
        <f t="shared" si="7"/>
      </c>
      <c r="R47" s="32"/>
      <c r="S47" s="37"/>
    </row>
    <row r="48" spans="1:19" ht="12.75" customHeight="1" thickBot="1">
      <c r="A48" s="9">
        <f t="shared" si="0"/>
      </c>
      <c r="B48" s="33"/>
      <c r="C48" s="33"/>
      <c r="D48" s="9">
        <f t="shared" si="1"/>
      </c>
      <c r="E48" s="31"/>
      <c r="F48" s="31"/>
      <c r="G48" s="31"/>
      <c r="H48" s="31"/>
      <c r="I48" s="31"/>
      <c r="J48" s="31"/>
      <c r="K48" s="1">
        <f t="shared" si="2"/>
      </c>
      <c r="L48" s="1">
        <f t="shared" si="3"/>
      </c>
      <c r="M48" s="2">
        <f t="shared" si="4"/>
      </c>
      <c r="N48" s="35"/>
      <c r="O48" s="11">
        <f t="shared" si="5"/>
      </c>
      <c r="P48" s="12">
        <f t="shared" si="6"/>
      </c>
      <c r="Q48" s="11">
        <f t="shared" si="7"/>
      </c>
      <c r="R48" s="31"/>
      <c r="S48" s="37"/>
    </row>
    <row r="49" spans="1:18" ht="12.75" customHeight="1" thickTop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2" spans="1:20" ht="12.75">
      <c r="A52" s="4"/>
      <c r="T52" s="4" t="s">
        <v>38</v>
      </c>
    </row>
    <row r="53" spans="20:21" ht="12.75">
      <c r="T53" s="6" t="s">
        <v>36</v>
      </c>
      <c r="U53" s="6" t="s">
        <v>75</v>
      </c>
    </row>
    <row r="54" spans="20:21" ht="12.75">
      <c r="T54" s="4">
        <v>25</v>
      </c>
      <c r="U54" s="4" t="s">
        <v>44</v>
      </c>
    </row>
    <row r="55" spans="20:21" ht="12.75">
      <c r="T55" s="4">
        <v>34</v>
      </c>
      <c r="U55" s="4" t="s">
        <v>53</v>
      </c>
    </row>
    <row r="56" spans="2:21" ht="12.75">
      <c r="B56" s="4"/>
      <c r="C56" s="4"/>
      <c r="T56" s="4">
        <v>35</v>
      </c>
      <c r="U56" s="4" t="s">
        <v>54</v>
      </c>
    </row>
    <row r="57" spans="2:21" ht="12.75">
      <c r="B57" s="4"/>
      <c r="C57" s="4"/>
      <c r="T57" s="4">
        <v>36</v>
      </c>
      <c r="U57" s="4" t="s">
        <v>55</v>
      </c>
    </row>
    <row r="58" spans="2:21" ht="12.75">
      <c r="B58" s="4"/>
      <c r="C58" s="4"/>
      <c r="T58" s="4">
        <v>26</v>
      </c>
      <c r="U58" s="4" t="s">
        <v>45</v>
      </c>
    </row>
    <row r="59" spans="2:21" ht="12.75">
      <c r="B59" s="4"/>
      <c r="C59" s="4"/>
      <c r="T59" s="4">
        <v>27</v>
      </c>
      <c r="U59" s="4" t="s">
        <v>46</v>
      </c>
    </row>
    <row r="60" spans="2:21" ht="12.75">
      <c r="B60" s="4"/>
      <c r="C60" s="4"/>
      <c r="T60" s="4">
        <v>28</v>
      </c>
      <c r="U60" s="4" t="s">
        <v>47</v>
      </c>
    </row>
    <row r="61" spans="2:21" ht="12.75">
      <c r="B61" s="4"/>
      <c r="C61" s="4"/>
      <c r="T61" s="4">
        <v>29</v>
      </c>
      <c r="U61" s="4" t="s">
        <v>48</v>
      </c>
    </row>
    <row r="62" spans="2:21" ht="12.75">
      <c r="B62" s="4"/>
      <c r="C62" s="4"/>
      <c r="T62" s="4">
        <v>30</v>
      </c>
      <c r="U62" s="4" t="s">
        <v>49</v>
      </c>
    </row>
    <row r="63" spans="2:21" ht="12.75">
      <c r="B63" s="4"/>
      <c r="C63" s="4"/>
      <c r="T63" s="4">
        <v>31</v>
      </c>
      <c r="U63" s="4" t="s">
        <v>50</v>
      </c>
    </row>
    <row r="64" spans="2:21" ht="12.75">
      <c r="B64" s="4"/>
      <c r="C64" s="4"/>
      <c r="T64" s="4">
        <v>32</v>
      </c>
      <c r="U64" s="4" t="s">
        <v>51</v>
      </c>
    </row>
    <row r="65" spans="2:21" ht="12.75">
      <c r="B65" s="4"/>
      <c r="C65" s="4"/>
      <c r="T65" s="4">
        <v>33</v>
      </c>
      <c r="U65" s="4" t="s">
        <v>52</v>
      </c>
    </row>
    <row r="66" spans="2:21" ht="12.75">
      <c r="B66" s="4"/>
      <c r="C66" s="4"/>
      <c r="T66" s="4">
        <v>1</v>
      </c>
      <c r="U66" s="4" t="s">
        <v>2</v>
      </c>
    </row>
    <row r="67" spans="2:21" ht="12.75">
      <c r="B67" s="4"/>
      <c r="C67" s="4"/>
      <c r="T67" s="4">
        <v>2</v>
      </c>
      <c r="U67" s="4" t="s">
        <v>3</v>
      </c>
    </row>
    <row r="68" spans="2:21" ht="12.75">
      <c r="B68" s="4"/>
      <c r="C68" s="4"/>
      <c r="T68" s="4">
        <v>3</v>
      </c>
      <c r="U68" s="4" t="s">
        <v>4</v>
      </c>
    </row>
    <row r="69" spans="2:21" ht="12.75">
      <c r="B69" s="4"/>
      <c r="C69" s="4"/>
      <c r="T69" s="4">
        <v>4</v>
      </c>
      <c r="U69" s="4" t="s">
        <v>5</v>
      </c>
    </row>
    <row r="70" spans="2:21" ht="12.75">
      <c r="B70" s="4"/>
      <c r="C70" s="4"/>
      <c r="T70" s="4">
        <v>5</v>
      </c>
      <c r="U70" s="4" t="s">
        <v>25</v>
      </c>
    </row>
    <row r="71" spans="2:21" ht="12.75">
      <c r="B71" s="4"/>
      <c r="C71" s="4"/>
      <c r="T71" s="4">
        <v>6</v>
      </c>
      <c r="U71" s="4" t="s">
        <v>26</v>
      </c>
    </row>
    <row r="72" spans="2:21" ht="12.75">
      <c r="B72" s="4"/>
      <c r="C72" s="4"/>
      <c r="T72" s="4">
        <v>13</v>
      </c>
      <c r="U72" s="4" t="s">
        <v>22</v>
      </c>
    </row>
    <row r="73" spans="2:21" ht="12.75">
      <c r="B73" s="4"/>
      <c r="C73" s="4"/>
      <c r="T73" s="4">
        <v>22</v>
      </c>
      <c r="U73" s="4" t="s">
        <v>33</v>
      </c>
    </row>
    <row r="74" spans="2:21" ht="12.75">
      <c r="B74" s="4"/>
      <c r="C74" s="4"/>
      <c r="T74" s="4">
        <v>23</v>
      </c>
      <c r="U74" s="4" t="s">
        <v>34</v>
      </c>
    </row>
    <row r="75" spans="20:21" ht="12.75">
      <c r="T75" s="4">
        <v>24</v>
      </c>
      <c r="U75" s="4" t="s">
        <v>35</v>
      </c>
    </row>
    <row r="76" spans="20:21" ht="12.75">
      <c r="T76" s="4">
        <v>14</v>
      </c>
      <c r="U76" s="4" t="s">
        <v>23</v>
      </c>
    </row>
    <row r="77" spans="20:21" ht="12.75">
      <c r="T77" s="4">
        <v>15</v>
      </c>
      <c r="U77" s="4" t="s">
        <v>8</v>
      </c>
    </row>
    <row r="78" spans="20:21" ht="12.75">
      <c r="T78" s="4">
        <v>16</v>
      </c>
      <c r="U78" s="4" t="s">
        <v>9</v>
      </c>
    </row>
    <row r="79" spans="20:21" ht="12.75">
      <c r="T79" s="4">
        <v>17</v>
      </c>
      <c r="U79" s="4" t="s">
        <v>24</v>
      </c>
    </row>
    <row r="80" spans="20:21" ht="12.75">
      <c r="T80" s="4">
        <v>18</v>
      </c>
      <c r="U80" s="4" t="s">
        <v>29</v>
      </c>
    </row>
    <row r="81" spans="20:21" ht="12.75">
      <c r="T81" s="4">
        <v>19</v>
      </c>
      <c r="U81" s="4" t="s">
        <v>30</v>
      </c>
    </row>
    <row r="82" spans="20:21" ht="12.75">
      <c r="T82" s="4">
        <v>20</v>
      </c>
      <c r="U82" s="4" t="s">
        <v>31</v>
      </c>
    </row>
    <row r="83" spans="20:21" ht="12.75">
      <c r="T83" s="4">
        <v>21</v>
      </c>
      <c r="U83" s="4" t="s">
        <v>32</v>
      </c>
    </row>
    <row r="84" spans="20:21" ht="12.75">
      <c r="T84" s="4">
        <v>7</v>
      </c>
      <c r="U84" s="4" t="s">
        <v>20</v>
      </c>
    </row>
    <row r="85" spans="20:21" ht="12.75">
      <c r="T85" s="4">
        <v>8</v>
      </c>
      <c r="U85" s="4" t="s">
        <v>21</v>
      </c>
    </row>
    <row r="86" spans="20:21" ht="12.75">
      <c r="T86" s="4">
        <v>9</v>
      </c>
      <c r="U86" s="4" t="s">
        <v>6</v>
      </c>
    </row>
    <row r="87" spans="20:21" ht="12.75">
      <c r="T87" s="4">
        <v>10</v>
      </c>
      <c r="U87" s="4" t="s">
        <v>7</v>
      </c>
    </row>
    <row r="88" spans="20:21" ht="12.75">
      <c r="T88" s="4">
        <v>11</v>
      </c>
      <c r="U88" s="4" t="s">
        <v>27</v>
      </c>
    </row>
    <row r="89" spans="20:21" ht="12.75">
      <c r="T89" s="4">
        <v>12</v>
      </c>
      <c r="U89" s="4" t="s">
        <v>28</v>
      </c>
    </row>
  </sheetData>
  <conditionalFormatting sqref="A33:B48 A30:D31 A6:C21">
    <cfRule type="expression" priority="1" dxfId="0" stopIfTrue="1">
      <formula>INDIRECT("A"&amp;ROW())=1</formula>
    </cfRule>
    <cfRule type="expression" priority="2" dxfId="1" stopIfTrue="1">
      <formula>INDIRECT("A"&amp;ROW())=2</formula>
    </cfRule>
    <cfRule type="expression" priority="3" dxfId="2" stopIfTrue="1">
      <formula>INDIRECT("A"&amp;ROW())=3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Viewport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Shellim</dc:creator>
  <cp:keywords/>
  <dc:description/>
  <cp:lastModifiedBy>Michael Shellim</cp:lastModifiedBy>
  <cp:lastPrinted>2004-06-15T09:43:12Z</cp:lastPrinted>
  <dcterms:created xsi:type="dcterms:W3CDTF">2002-04-11T16:37:28Z</dcterms:created>
  <dcterms:modified xsi:type="dcterms:W3CDTF">2004-06-15T09:43:52Z</dcterms:modified>
  <cp:category/>
  <cp:version/>
  <cp:contentType/>
  <cp:contentStatus/>
</cp:coreProperties>
</file>