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Final League Results" sheetId="8" r:id="rId8"/>
    <sheet name="Nationals" sheetId="9" r:id="rId9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<sst xmlns="http://schemas.openxmlformats.org/spreadsheetml/2006/main" count="167" uniqueCount="112">
  <si>
    <t>2010 BMFA EPP60 PYLON RACING</t>
  </si>
  <si>
    <t>Name</t>
  </si>
  <si>
    <t>C Landells</t>
  </si>
  <si>
    <t>M Abbotts</t>
  </si>
  <si>
    <t>D Rumble</t>
  </si>
  <si>
    <t>R Lampe</t>
  </si>
  <si>
    <t>Final</t>
  </si>
  <si>
    <t>A Evans</t>
  </si>
  <si>
    <t>A Nelmes</t>
  </si>
  <si>
    <t>P Townsend</t>
  </si>
  <si>
    <t>C Saska</t>
  </si>
  <si>
    <t>Alan John</t>
  </si>
  <si>
    <t>Tim Ward</t>
  </si>
  <si>
    <t>R Broughton</t>
  </si>
  <si>
    <t>N Cornes</t>
  </si>
  <si>
    <t>S Clarke</t>
  </si>
  <si>
    <t>C. H. Jones</t>
  </si>
  <si>
    <t>T Prevett</t>
  </si>
  <si>
    <t>V Eldridge</t>
  </si>
  <si>
    <t>R1</t>
  </si>
  <si>
    <t>R2</t>
  </si>
  <si>
    <t>R3</t>
  </si>
  <si>
    <t>R4</t>
  </si>
  <si>
    <t>KO1</t>
  </si>
  <si>
    <t>Semi</t>
  </si>
  <si>
    <t>Pts</t>
  </si>
  <si>
    <t>Pts2</t>
  </si>
  <si>
    <t>Total</t>
  </si>
  <si>
    <t>Pos</t>
  </si>
  <si>
    <t xml:space="preserve"> </t>
  </si>
  <si>
    <t>4=</t>
  </si>
  <si>
    <t>7=</t>
  </si>
  <si>
    <t>12=</t>
  </si>
  <si>
    <t>2=</t>
  </si>
  <si>
    <t>Freq</t>
  </si>
  <si>
    <t>3=</t>
  </si>
  <si>
    <t>F Hulton</t>
  </si>
  <si>
    <t>breeze and the competition was underway at around 2:30. The conditions were quite tricky</t>
  </si>
  <si>
    <t>The above are the results from round 1 of the 2010 BMFA EPP Pylon League. We spent</t>
  </si>
  <si>
    <t>the morning waiting for the wind to pick up on the Wrecker at the Bwlch in South Wales.</t>
  </si>
  <si>
    <t>Finally we were rewarded for our persistance on the Back of Wrecker slope with a nice sea</t>
  </si>
  <si>
    <t>spectacular racing. There were a few mid-airs today as the best line was quite narrow and</t>
  </si>
  <si>
    <t xml:space="preserve">right on the lip of the slope, so paths were bound to cross. Testament to EPP that all the </t>
  </si>
  <si>
    <t>as the breeze was very light and quite changeable, which made for some very close and</t>
  </si>
  <si>
    <t xml:space="preserve">repaired. I had great intentions of catching lots of footage and taking plenty of photos, </t>
  </si>
  <si>
    <t>managed to take none of either so hopefully others did and will share them with us.</t>
  </si>
  <si>
    <t xml:space="preserve">Dave Rumble flew flawlessly today to take a very convincing victory, he was only beaten in </t>
  </si>
  <si>
    <t>one race all day! Well done Dave. Paul Townsend also had a stellar day and deservedly</t>
  </si>
  <si>
    <t xml:space="preserve">takes second place both in the heats and the knock-outs. Steve Clarke shared second in </t>
  </si>
  <si>
    <t>heats with Paul but payed the price for not getting into the final of the knockouts and had to</t>
  </si>
  <si>
    <t xml:space="preserve">share third place on the day with Vic Eldridge who despite only finishing seventh through to </t>
  </si>
  <si>
    <t>round 4, made it into the final of the knockouts. It was fantastic to see new faces taking</t>
  </si>
  <si>
    <t>part today and I hope you all had enough fun to come back again.</t>
  </si>
  <si>
    <t>The next round is on the 22nd of may at the Hole of Horcum. It will be well worth the trip.</t>
  </si>
  <si>
    <t>models will live to fight another day with only a few broken linkages and servo arms to be</t>
  </si>
  <si>
    <t>See you there</t>
  </si>
  <si>
    <t>Position</t>
  </si>
  <si>
    <t>T Ward</t>
  </si>
  <si>
    <t>A John</t>
  </si>
  <si>
    <t>A Scupham</t>
  </si>
  <si>
    <t>D Tuckwood</t>
  </si>
  <si>
    <t>J Edison</t>
  </si>
  <si>
    <t>G Hogg</t>
  </si>
  <si>
    <t>T Shaw</t>
  </si>
  <si>
    <t>M Evans</t>
  </si>
  <si>
    <t>P Middleton</t>
  </si>
  <si>
    <t>ko pts</t>
  </si>
  <si>
    <t>rc pts</t>
  </si>
  <si>
    <t>H1</t>
  </si>
  <si>
    <t>H2</t>
  </si>
  <si>
    <t>H3</t>
  </si>
  <si>
    <t>H4</t>
  </si>
  <si>
    <t>H5</t>
  </si>
  <si>
    <t>H6</t>
  </si>
  <si>
    <t>H7</t>
  </si>
  <si>
    <t>H8</t>
  </si>
  <si>
    <t>Round Two has been run and won! Congratulations to Ronnie Lampe whose clean sweep of the heats and second place in the knockouts gave him</t>
  </si>
  <si>
    <t>the highest sore of 99 points. Mike Evans won the knockout round and having only competed in 5 heats, took second place from Paul Middleton.</t>
  </si>
  <si>
    <t>There was some fantastic racing throughout the day with only one casualty from a flying incident which was a cleanly removed elevon from a bright</t>
  </si>
  <si>
    <t xml:space="preserve">orange Rampage. Bustergrunt and Andy both ended up flying Weasels as their dedicated racers developed issues that couldn't be resolved. There </t>
  </si>
  <si>
    <t xml:space="preserve">I was dreading having to race in pairs as I had been told it is pretty boring. Well I have to say that I found the racing very exciting and also very </t>
  </si>
  <si>
    <t>Rd 1 points</t>
  </si>
  <si>
    <t xml:space="preserve">Rd 2 points </t>
  </si>
  <si>
    <t>Rd 3 points</t>
  </si>
  <si>
    <t>Rd 4 points</t>
  </si>
  <si>
    <t>Rd 5 points</t>
  </si>
  <si>
    <t>Rd 6 points</t>
  </si>
  <si>
    <t xml:space="preserve">helping the day to run smoothly. Ian mason arrived just as we were about to start the knockout rounds and kindly CD'd the knockouts for us. </t>
  </si>
  <si>
    <t>It was great to meet Jon Edison, Alan Scupham and Paul Middleton from the NYMRSC and thanks to the club for their hospitality.</t>
  </si>
  <si>
    <t>Looking forward to the next round which is at Whitesheet and will hopefully be windy.</t>
  </si>
  <si>
    <t>2010 BMFA EPP60 PYLON RACING ROUND 2</t>
  </si>
  <si>
    <t>clean. As we were running racing in pairs and we had an odd number, everyone had a go at Cding a round. Thanks to everyone for mucking in and</t>
  </si>
  <si>
    <t>were a couple of very entertaining Weasel races and fortunately no Weasel confetti when racing against the heavier planks. Mike Evans was flying</t>
  </si>
  <si>
    <t xml:space="preserve">his V-tail Ricoshe (sp?) very quickly and Ronnie's planes were flying sweetly indeed. Tim Shaw loaned Jon Edison a plane for the day which flew </t>
  </si>
  <si>
    <t>very well and I was impressed with the quality pf all the models on display. Dave Tuckwood showed me that my flying gets worse as the racing gets</t>
  </si>
  <si>
    <t>closer and we had a couple of very close and competitive races. Thanks also to Alan for coming even though he knew it was a half day only.</t>
  </si>
  <si>
    <t>It really is a shame that the forecast was so poor as the actual conditions were excellent for most of the day. There were only a couple of land-outs.</t>
  </si>
  <si>
    <t>2010 BMFA EPP60 PYLON RACING ROUND 3</t>
  </si>
  <si>
    <t>J Bioletti</t>
  </si>
  <si>
    <t>Vic Eldridge</t>
  </si>
  <si>
    <t>Adrian Nelmes</t>
  </si>
  <si>
    <t>Paul Townsend</t>
  </si>
  <si>
    <t>Steve Clarke</t>
  </si>
  <si>
    <t>Clayton Landells</t>
  </si>
  <si>
    <t>Andrew Evans</t>
  </si>
  <si>
    <t>Frank Hulton</t>
  </si>
  <si>
    <t>Mark Abbotts</t>
  </si>
  <si>
    <t>Jason Bioletti</t>
  </si>
  <si>
    <t>Ronnie Lampe</t>
  </si>
  <si>
    <t>Tim Prevett</t>
  </si>
  <si>
    <t>Mike Evans</t>
  </si>
  <si>
    <t>Dave Rumble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</si>
</sst>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Arial"/>
      <family val="0"/>
    </font>
    <font>
      <sz val="14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N3" sqref="N3:N18"/>
    </sheetView>
  </sheetViews>
  <sheetFormatPr defaultColWidth="9.140625" defaultRowHeight="12.75"/>
  <cols>
    <col min="1" max="1" width="11.7109375" style="0" customWidth="1"/>
    <col min="2" max="2" width="7.8515625" style="0" customWidth="1"/>
    <col min="3" max="3" width="4.28125" style="0" customWidth="1"/>
    <col min="4" max="4" width="4.00390625" style="0" customWidth="1"/>
    <col min="5" max="5" width="3.8515625" style="0" customWidth="1"/>
    <col min="6" max="7" width="4.00390625" style="0" customWidth="1"/>
    <col min="8" max="8" width="3.8515625" style="0" customWidth="1"/>
    <col min="9" max="9" width="4.8515625" style="0" customWidth="1"/>
    <col min="10" max="10" width="5.8515625" style="0" customWidth="1"/>
    <col min="11" max="11" width="6.28125" style="0" customWidth="1"/>
    <col min="12" max="12" width="4.7109375" style="0" customWidth="1"/>
    <col min="13" max="13" width="5.28125" style="0" customWidth="1"/>
    <col min="14" max="14" width="4.7109375" style="0" customWidth="1"/>
    <col min="15" max="16384" width="20.8515625" style="0" customWidth="1"/>
  </cols>
  <sheetData>
    <row r="1" spans="1:14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customHeight="1">
      <c r="A2" s="1" t="s">
        <v>1</v>
      </c>
      <c r="B2" s="1" t="s">
        <v>34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28</v>
      </c>
      <c r="H2" s="1" t="s">
        <v>25</v>
      </c>
      <c r="I2" s="1" t="s">
        <v>23</v>
      </c>
      <c r="J2" s="1" t="s">
        <v>24</v>
      </c>
      <c r="K2" s="1" t="s">
        <v>6</v>
      </c>
      <c r="L2" s="1" t="s">
        <v>26</v>
      </c>
      <c r="M2" s="3" t="s">
        <v>27</v>
      </c>
      <c r="N2" s="3" t="s">
        <v>28</v>
      </c>
    </row>
    <row r="3" spans="1:14" ht="18" customHeight="1">
      <c r="A3" s="2" t="s">
        <v>36</v>
      </c>
      <c r="B3" s="2">
        <v>80</v>
      </c>
      <c r="C3" s="2">
        <v>3</v>
      </c>
      <c r="D3" s="2">
        <v>3</v>
      </c>
      <c r="E3" s="2">
        <v>4</v>
      </c>
      <c r="F3" s="2">
        <v>1</v>
      </c>
      <c r="G3" s="2" t="s">
        <v>30</v>
      </c>
      <c r="H3" s="2">
        <v>47</v>
      </c>
      <c r="J3" s="2">
        <v>8</v>
      </c>
      <c r="K3" s="2"/>
      <c r="L3" s="2">
        <v>43</v>
      </c>
      <c r="M3" s="2">
        <f>H3+L3</f>
        <v>90</v>
      </c>
      <c r="N3" s="2">
        <v>5</v>
      </c>
    </row>
    <row r="4" spans="1:14" ht="18" customHeight="1">
      <c r="A4" s="2" t="s">
        <v>2</v>
      </c>
      <c r="B4" s="2">
        <v>2.4</v>
      </c>
      <c r="C4" s="2">
        <v>1</v>
      </c>
      <c r="D4" s="2">
        <v>3</v>
      </c>
      <c r="E4" s="2">
        <v>2</v>
      </c>
      <c r="F4" s="2">
        <v>3</v>
      </c>
      <c r="G4" s="2" t="s">
        <v>31</v>
      </c>
      <c r="H4" s="2">
        <v>44</v>
      </c>
      <c r="I4" s="2">
        <v>14</v>
      </c>
      <c r="J4" s="2"/>
      <c r="K4" s="2"/>
      <c r="L4" s="2">
        <v>37</v>
      </c>
      <c r="M4" s="2">
        <f aca="true" t="shared" si="0" ref="M4:M19">H4+L4</f>
        <v>81</v>
      </c>
      <c r="N4" s="2">
        <v>11</v>
      </c>
    </row>
    <row r="5" spans="1:14" ht="18" customHeight="1">
      <c r="A5" s="2" t="s">
        <v>3</v>
      </c>
      <c r="B5" s="2">
        <v>56</v>
      </c>
      <c r="C5" s="2">
        <v>2</v>
      </c>
      <c r="D5" s="2">
        <v>4</v>
      </c>
      <c r="E5" s="2">
        <v>0</v>
      </c>
      <c r="F5" s="2">
        <v>0</v>
      </c>
      <c r="G5" s="2" t="s">
        <v>32</v>
      </c>
      <c r="H5" s="2">
        <v>39</v>
      </c>
      <c r="I5" s="2"/>
      <c r="J5" s="2"/>
      <c r="K5" s="2" t="s">
        <v>35</v>
      </c>
      <c r="L5" s="2">
        <v>48</v>
      </c>
      <c r="M5" s="2">
        <f t="shared" si="0"/>
        <v>87</v>
      </c>
      <c r="N5" s="2">
        <v>6</v>
      </c>
    </row>
    <row r="6" spans="1:14" ht="18" customHeight="1">
      <c r="A6" s="2" t="s">
        <v>4</v>
      </c>
      <c r="B6" s="2">
        <v>88</v>
      </c>
      <c r="C6" s="2">
        <v>4</v>
      </c>
      <c r="D6" s="2">
        <v>4</v>
      </c>
      <c r="E6" s="2">
        <v>4</v>
      </c>
      <c r="F6" s="2">
        <v>3</v>
      </c>
      <c r="G6" s="2">
        <v>1</v>
      </c>
      <c r="H6" s="2">
        <v>50</v>
      </c>
      <c r="I6" s="2"/>
      <c r="J6" s="2"/>
      <c r="K6" s="2">
        <v>1</v>
      </c>
      <c r="L6" s="2">
        <v>50</v>
      </c>
      <c r="M6" s="2">
        <f t="shared" si="0"/>
        <v>100</v>
      </c>
      <c r="N6" s="2">
        <v>1</v>
      </c>
    </row>
    <row r="7" spans="1:14" ht="18" customHeight="1">
      <c r="A7" s="2" t="s">
        <v>5</v>
      </c>
      <c r="B7" s="2">
        <v>62</v>
      </c>
      <c r="C7" s="2">
        <v>0</v>
      </c>
      <c r="D7" s="2">
        <v>4</v>
      </c>
      <c r="E7" s="2">
        <v>0</v>
      </c>
      <c r="F7" s="2">
        <v>4</v>
      </c>
      <c r="G7" s="2">
        <v>11</v>
      </c>
      <c r="H7" s="2">
        <v>40</v>
      </c>
      <c r="I7" s="2"/>
      <c r="J7" s="2">
        <v>8</v>
      </c>
      <c r="K7" s="2"/>
      <c r="L7" s="2">
        <v>43</v>
      </c>
      <c r="M7" s="2">
        <f t="shared" si="0"/>
        <v>83</v>
      </c>
      <c r="N7" s="2">
        <v>8</v>
      </c>
    </row>
    <row r="8" spans="1:14" ht="18" customHeight="1">
      <c r="A8" s="2" t="s">
        <v>7</v>
      </c>
      <c r="B8" s="2">
        <v>65</v>
      </c>
      <c r="C8" s="2">
        <v>0</v>
      </c>
      <c r="D8" s="2">
        <v>3</v>
      </c>
      <c r="E8" s="2">
        <v>0</v>
      </c>
      <c r="F8" s="2">
        <v>0</v>
      </c>
      <c r="G8" s="2">
        <v>14</v>
      </c>
      <c r="H8" s="2">
        <v>37</v>
      </c>
      <c r="I8" s="2">
        <v>14</v>
      </c>
      <c r="J8" s="2"/>
      <c r="K8" s="2"/>
      <c r="L8" s="2">
        <v>37</v>
      </c>
      <c r="M8" s="2">
        <f t="shared" si="0"/>
        <v>74</v>
      </c>
      <c r="N8" s="2">
        <v>14</v>
      </c>
    </row>
    <row r="9" spans="1:14" ht="18" customHeight="1">
      <c r="A9" s="2" t="s">
        <v>8</v>
      </c>
      <c r="B9" s="2">
        <v>2.4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  <c r="N9" s="2"/>
    </row>
    <row r="10" spans="1:14" ht="18" customHeight="1">
      <c r="A10" s="2" t="s">
        <v>9</v>
      </c>
      <c r="B10" s="2">
        <v>78</v>
      </c>
      <c r="C10" s="2">
        <v>4</v>
      </c>
      <c r="D10" s="2">
        <v>3</v>
      </c>
      <c r="E10" s="2">
        <v>3</v>
      </c>
      <c r="F10" s="2">
        <v>4</v>
      </c>
      <c r="G10" s="2" t="s">
        <v>33</v>
      </c>
      <c r="H10" s="2">
        <v>49</v>
      </c>
      <c r="I10" s="2"/>
      <c r="J10" s="2"/>
      <c r="K10" s="2">
        <v>2</v>
      </c>
      <c r="L10" s="2">
        <v>49</v>
      </c>
      <c r="M10" s="2">
        <f t="shared" si="0"/>
        <v>98</v>
      </c>
      <c r="N10" s="2">
        <v>2</v>
      </c>
    </row>
    <row r="11" spans="1:14" ht="18" customHeight="1">
      <c r="A11" s="2" t="s">
        <v>10</v>
      </c>
      <c r="B11" s="2">
        <v>2.4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  <c r="N11" s="2"/>
    </row>
    <row r="12" spans="1:14" ht="18" customHeight="1">
      <c r="A12" s="2" t="s">
        <v>12</v>
      </c>
      <c r="B12" s="2">
        <v>2.4</v>
      </c>
      <c r="C12" s="2">
        <v>0</v>
      </c>
      <c r="D12" s="2">
        <v>0</v>
      </c>
      <c r="E12" s="2">
        <v>2</v>
      </c>
      <c r="F12" s="2">
        <v>4</v>
      </c>
      <c r="G12" s="2" t="s">
        <v>32</v>
      </c>
      <c r="H12" s="2">
        <v>39</v>
      </c>
      <c r="I12" s="2"/>
      <c r="J12" s="2">
        <v>8</v>
      </c>
      <c r="K12" s="2"/>
      <c r="L12" s="2">
        <v>43</v>
      </c>
      <c r="M12" s="2">
        <f t="shared" si="0"/>
        <v>82</v>
      </c>
      <c r="N12" s="2">
        <v>9</v>
      </c>
    </row>
    <row r="13" spans="1:14" ht="18" customHeight="1">
      <c r="A13" s="2" t="s">
        <v>11</v>
      </c>
      <c r="B13" s="2">
        <v>2.4</v>
      </c>
      <c r="C13" s="2">
        <v>3</v>
      </c>
      <c r="D13" s="2">
        <v>2</v>
      </c>
      <c r="E13" s="2">
        <v>2</v>
      </c>
      <c r="F13" s="2">
        <v>3</v>
      </c>
      <c r="G13" s="2">
        <v>6</v>
      </c>
      <c r="H13" s="2">
        <v>45</v>
      </c>
      <c r="I13" s="2">
        <v>14</v>
      </c>
      <c r="J13" s="2"/>
      <c r="K13" s="2"/>
      <c r="L13" s="2">
        <v>37</v>
      </c>
      <c r="M13" s="2">
        <f t="shared" si="0"/>
        <v>82</v>
      </c>
      <c r="N13" s="2">
        <v>9</v>
      </c>
    </row>
    <row r="14" spans="1:14" ht="18" customHeight="1">
      <c r="A14" s="2" t="s">
        <v>13</v>
      </c>
      <c r="B14" s="2">
        <v>74</v>
      </c>
      <c r="C14" s="2">
        <v>0</v>
      </c>
      <c r="D14" s="2">
        <v>4</v>
      </c>
      <c r="E14" s="2">
        <v>3</v>
      </c>
      <c r="F14" s="2">
        <v>2</v>
      </c>
      <c r="G14" s="2" t="s">
        <v>31</v>
      </c>
      <c r="H14" s="2">
        <v>44</v>
      </c>
      <c r="I14" s="2">
        <v>14</v>
      </c>
      <c r="J14" s="2"/>
      <c r="K14" s="2"/>
      <c r="L14" s="2">
        <v>37</v>
      </c>
      <c r="M14" s="2">
        <f t="shared" si="0"/>
        <v>81</v>
      </c>
      <c r="N14" s="2">
        <v>11</v>
      </c>
    </row>
    <row r="15" spans="1:14" ht="18" customHeight="1">
      <c r="A15" s="2" t="s">
        <v>14</v>
      </c>
      <c r="B15" s="2">
        <v>64</v>
      </c>
      <c r="C15" s="2">
        <v>4</v>
      </c>
      <c r="D15" s="2">
        <v>1</v>
      </c>
      <c r="E15" s="2">
        <v>4</v>
      </c>
      <c r="F15" s="2">
        <v>2</v>
      </c>
      <c r="G15" s="2" t="s">
        <v>30</v>
      </c>
      <c r="H15" s="2">
        <v>47</v>
      </c>
      <c r="I15" s="2">
        <v>14</v>
      </c>
      <c r="J15" s="2"/>
      <c r="K15" s="2"/>
      <c r="L15" s="2">
        <v>37</v>
      </c>
      <c r="M15" s="2">
        <f t="shared" si="0"/>
        <v>84</v>
      </c>
      <c r="N15" s="2">
        <v>7</v>
      </c>
    </row>
    <row r="16" spans="1:14" ht="18" customHeight="1">
      <c r="A16" s="2" t="s">
        <v>15</v>
      </c>
      <c r="B16" s="2">
        <v>2.4</v>
      </c>
      <c r="C16" s="2">
        <v>4</v>
      </c>
      <c r="D16" s="2">
        <v>2</v>
      </c>
      <c r="E16" s="2">
        <v>4</v>
      </c>
      <c r="F16" s="2">
        <v>4</v>
      </c>
      <c r="G16" s="2" t="s">
        <v>33</v>
      </c>
      <c r="H16" s="2">
        <v>49</v>
      </c>
      <c r="I16" s="2"/>
      <c r="J16" s="2">
        <v>8</v>
      </c>
      <c r="K16" s="2"/>
      <c r="L16" s="2">
        <v>43</v>
      </c>
      <c r="M16" s="2">
        <f t="shared" si="0"/>
        <v>92</v>
      </c>
      <c r="N16" s="2">
        <v>3</v>
      </c>
    </row>
    <row r="17" spans="1:14" ht="18" customHeight="1">
      <c r="A17" s="2" t="s">
        <v>16</v>
      </c>
      <c r="B17" s="2">
        <v>76</v>
      </c>
      <c r="C17" s="2"/>
      <c r="D17" s="2"/>
      <c r="E17" s="2"/>
      <c r="F17" s="2" t="s">
        <v>29</v>
      </c>
      <c r="G17" s="2"/>
      <c r="H17" s="2"/>
      <c r="I17" s="2"/>
      <c r="J17" s="2"/>
      <c r="K17" s="2"/>
      <c r="L17" s="2"/>
      <c r="M17" s="2">
        <f t="shared" si="0"/>
        <v>0</v>
      </c>
      <c r="N17" s="2"/>
    </row>
    <row r="18" spans="1:14" ht="18" customHeight="1">
      <c r="A18" s="2" t="s">
        <v>17</v>
      </c>
      <c r="B18" s="2">
        <v>66</v>
      </c>
      <c r="C18" s="2">
        <v>3</v>
      </c>
      <c r="D18" s="2">
        <v>0</v>
      </c>
      <c r="E18" s="2">
        <v>3</v>
      </c>
      <c r="F18" s="2">
        <v>3</v>
      </c>
      <c r="G18" s="2" t="s">
        <v>31</v>
      </c>
      <c r="H18" s="2">
        <v>44</v>
      </c>
      <c r="I18" s="2">
        <v>14</v>
      </c>
      <c r="J18" s="2"/>
      <c r="K18" s="2"/>
      <c r="L18" s="2">
        <v>37</v>
      </c>
      <c r="M18" s="2">
        <f t="shared" si="0"/>
        <v>81</v>
      </c>
      <c r="N18" s="2">
        <v>11</v>
      </c>
    </row>
    <row r="19" spans="1:14" ht="18" customHeight="1">
      <c r="A19" s="2" t="s">
        <v>18</v>
      </c>
      <c r="B19" s="2">
        <v>70</v>
      </c>
      <c r="C19" s="2">
        <v>2</v>
      </c>
      <c r="D19" s="2">
        <v>2</v>
      </c>
      <c r="E19" s="2">
        <v>3</v>
      </c>
      <c r="F19" s="2">
        <v>2</v>
      </c>
      <c r="G19" s="2" t="s">
        <v>31</v>
      </c>
      <c r="H19" s="2">
        <v>44</v>
      </c>
      <c r="I19" s="2"/>
      <c r="J19" s="2"/>
      <c r="K19" s="2" t="s">
        <v>35</v>
      </c>
      <c r="L19" s="2">
        <v>48</v>
      </c>
      <c r="M19" s="2">
        <f t="shared" si="0"/>
        <v>92</v>
      </c>
      <c r="N19" s="2">
        <v>3</v>
      </c>
    </row>
    <row r="20" spans="1:14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</row>
    <row r="21" spans="1:14" ht="12.75" customHeight="1">
      <c r="A21" s="12" t="s">
        <v>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 customHeight="1">
      <c r="A22" s="12" t="s">
        <v>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 customHeight="1">
      <c r="A23" s="12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 customHeight="1">
      <c r="A24" s="12" t="s">
        <v>37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 customHeight="1">
      <c r="A25" s="12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 customHeight="1">
      <c r="A26" s="12" t="s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 customHeight="1">
      <c r="A28" s="12" t="s">
        <v>54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 customHeight="1">
      <c r="A29" s="12" t="s">
        <v>44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 customHeight="1">
      <c r="A30" s="12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 customHeight="1">
      <c r="A31" s="12" t="s">
        <v>46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 customHeight="1">
      <c r="A32" s="12" t="s">
        <v>47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 customHeight="1">
      <c r="A33" s="12" t="s">
        <v>48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12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12" t="s">
        <v>50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 customHeight="1">
      <c r="A36" s="12" t="s">
        <v>51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12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 customHeight="1">
      <c r="A38" s="12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 customHeight="1">
      <c r="A39" s="12" t="s">
        <v>55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mergeCells count="28">
    <mergeCell ref="A45:N45"/>
    <mergeCell ref="A46:N46"/>
    <mergeCell ref="A47:N47"/>
    <mergeCell ref="A37:N37"/>
    <mergeCell ref="A41:N41"/>
    <mergeCell ref="A42:N42"/>
    <mergeCell ref="A43:N43"/>
    <mergeCell ref="A44:N44"/>
    <mergeCell ref="A36:N36"/>
    <mergeCell ref="A38:N38"/>
    <mergeCell ref="A39:N39"/>
    <mergeCell ref="A40:N40"/>
    <mergeCell ref="A32:N32"/>
    <mergeCell ref="A33:N33"/>
    <mergeCell ref="A34:N34"/>
    <mergeCell ref="A35:N35"/>
    <mergeCell ref="A28:N28"/>
    <mergeCell ref="A29:N29"/>
    <mergeCell ref="A30:N30"/>
    <mergeCell ref="A31:N31"/>
    <mergeCell ref="A24:N24"/>
    <mergeCell ref="A25:N25"/>
    <mergeCell ref="A26:N26"/>
    <mergeCell ref="A27:N27"/>
    <mergeCell ref="A1:N1"/>
    <mergeCell ref="A21:N21"/>
    <mergeCell ref="A22:N22"/>
    <mergeCell ref="A23:N2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R2" sqref="R2:R12"/>
    </sheetView>
  </sheetViews>
  <sheetFormatPr defaultColWidth="9.140625" defaultRowHeight="12.75"/>
  <cols>
    <col min="1" max="1" width="12.7109375" style="0" customWidth="1"/>
    <col min="2" max="18" width="6.421875" style="0" customWidth="1"/>
  </cols>
  <sheetData>
    <row r="1" spans="1:18" ht="18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25</v>
      </c>
      <c r="K2" s="1" t="s">
        <v>28</v>
      </c>
      <c r="L2" s="1" t="s">
        <v>67</v>
      </c>
      <c r="M2" s="1" t="s">
        <v>23</v>
      </c>
      <c r="N2" s="1" t="s">
        <v>24</v>
      </c>
      <c r="O2" s="1" t="s">
        <v>6</v>
      </c>
      <c r="P2" s="1" t="s">
        <v>66</v>
      </c>
      <c r="Q2" s="3" t="s">
        <v>27</v>
      </c>
      <c r="R2" s="3" t="s">
        <v>28</v>
      </c>
    </row>
    <row r="3" spans="1:18" ht="12.75">
      <c r="A3" s="6" t="s">
        <v>5</v>
      </c>
      <c r="B3" s="2">
        <v>2</v>
      </c>
      <c r="C3" s="2">
        <v>2</v>
      </c>
      <c r="D3" s="2"/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f aca="true" t="shared" si="0" ref="J3:J12">SUM(B3:I3)</f>
        <v>14</v>
      </c>
      <c r="K3" s="2">
        <v>1</v>
      </c>
      <c r="L3" s="2">
        <f aca="true" t="shared" si="1" ref="L3:L12">51-K3</f>
        <v>50</v>
      </c>
      <c r="M3" s="2"/>
      <c r="N3" s="2"/>
      <c r="O3" s="2">
        <v>2</v>
      </c>
      <c r="P3" s="2">
        <f aca="true" t="shared" si="2" ref="P3:P12">51-M3-N3-O3</f>
        <v>49</v>
      </c>
      <c r="Q3" s="2">
        <f aca="true" t="shared" si="3" ref="Q3:Q12">SUM(L3,P3)</f>
        <v>99</v>
      </c>
      <c r="R3" s="2">
        <v>1</v>
      </c>
    </row>
    <row r="4" spans="1:18" ht="12.75">
      <c r="A4" s="6" t="s">
        <v>64</v>
      </c>
      <c r="B4" s="2"/>
      <c r="C4" s="2"/>
      <c r="D4" s="2"/>
      <c r="E4" s="2">
        <v>2</v>
      </c>
      <c r="F4" s="2">
        <v>1</v>
      </c>
      <c r="G4" s="2">
        <v>2</v>
      </c>
      <c r="H4" s="2">
        <v>2</v>
      </c>
      <c r="I4" s="2">
        <v>2</v>
      </c>
      <c r="J4" s="2">
        <f t="shared" si="0"/>
        <v>9</v>
      </c>
      <c r="K4" s="2">
        <v>6</v>
      </c>
      <c r="L4" s="2">
        <f t="shared" si="1"/>
        <v>45</v>
      </c>
      <c r="M4" s="2"/>
      <c r="N4" s="2"/>
      <c r="O4" s="2">
        <v>1</v>
      </c>
      <c r="P4" s="2">
        <f t="shared" si="2"/>
        <v>50</v>
      </c>
      <c r="Q4" s="2">
        <f t="shared" si="3"/>
        <v>95</v>
      </c>
      <c r="R4" s="2">
        <v>2</v>
      </c>
    </row>
    <row r="5" spans="1:18" ht="12.75">
      <c r="A5" s="6" t="s">
        <v>65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1</v>
      </c>
      <c r="H5" s="2">
        <v>1</v>
      </c>
      <c r="I5" s="2"/>
      <c r="J5" s="2">
        <f t="shared" si="0"/>
        <v>12</v>
      </c>
      <c r="K5" s="2">
        <v>2</v>
      </c>
      <c r="L5" s="2">
        <f t="shared" si="1"/>
        <v>49</v>
      </c>
      <c r="M5" s="2"/>
      <c r="N5" s="2">
        <v>7</v>
      </c>
      <c r="O5" s="2"/>
      <c r="P5" s="2">
        <f t="shared" si="2"/>
        <v>44</v>
      </c>
      <c r="Q5" s="2">
        <f t="shared" si="3"/>
        <v>93</v>
      </c>
      <c r="R5" s="2">
        <v>3</v>
      </c>
    </row>
    <row r="6" spans="1:18" ht="12.75">
      <c r="A6" s="6" t="s">
        <v>63</v>
      </c>
      <c r="B6" s="2">
        <v>1</v>
      </c>
      <c r="C6" s="2"/>
      <c r="D6" s="2">
        <v>2</v>
      </c>
      <c r="E6" s="2">
        <v>2</v>
      </c>
      <c r="F6" s="2">
        <v>1</v>
      </c>
      <c r="G6" s="2">
        <v>2</v>
      </c>
      <c r="H6" s="2">
        <v>2</v>
      </c>
      <c r="I6" s="2">
        <v>1</v>
      </c>
      <c r="J6" s="2">
        <f t="shared" si="0"/>
        <v>11</v>
      </c>
      <c r="K6" s="2">
        <v>3</v>
      </c>
      <c r="L6" s="2">
        <f t="shared" si="1"/>
        <v>48</v>
      </c>
      <c r="M6" s="2"/>
      <c r="N6" s="2">
        <v>7</v>
      </c>
      <c r="O6" s="2"/>
      <c r="P6" s="2">
        <f t="shared" si="2"/>
        <v>44</v>
      </c>
      <c r="Q6" s="2">
        <f t="shared" si="3"/>
        <v>92</v>
      </c>
      <c r="R6" s="2">
        <v>4</v>
      </c>
    </row>
    <row r="7" spans="1:18" ht="12.75">
      <c r="A7" s="6" t="s">
        <v>2</v>
      </c>
      <c r="B7" s="2"/>
      <c r="C7" s="2">
        <v>2</v>
      </c>
      <c r="D7" s="2">
        <v>1</v>
      </c>
      <c r="E7" s="2">
        <v>1</v>
      </c>
      <c r="F7" s="2">
        <v>2</v>
      </c>
      <c r="G7" s="2">
        <v>2</v>
      </c>
      <c r="H7" s="2">
        <v>1</v>
      </c>
      <c r="I7" s="2">
        <v>1</v>
      </c>
      <c r="J7" s="2">
        <f t="shared" si="0"/>
        <v>10</v>
      </c>
      <c r="K7" s="2">
        <v>4</v>
      </c>
      <c r="L7" s="2">
        <f t="shared" si="1"/>
        <v>47</v>
      </c>
      <c r="M7" s="2"/>
      <c r="N7" s="2">
        <v>7</v>
      </c>
      <c r="O7" s="2"/>
      <c r="P7" s="2">
        <f t="shared" si="2"/>
        <v>44</v>
      </c>
      <c r="Q7" s="2">
        <f t="shared" si="3"/>
        <v>91</v>
      </c>
      <c r="R7" s="2">
        <v>5</v>
      </c>
    </row>
    <row r="8" spans="1:18" ht="12.75">
      <c r="A8" s="6" t="s">
        <v>61</v>
      </c>
      <c r="B8" s="2">
        <v>2</v>
      </c>
      <c r="C8" s="2">
        <v>1</v>
      </c>
      <c r="D8" s="2">
        <v>2</v>
      </c>
      <c r="E8" s="2">
        <v>1</v>
      </c>
      <c r="F8" s="2"/>
      <c r="G8" s="2">
        <v>1</v>
      </c>
      <c r="H8" s="2">
        <v>2</v>
      </c>
      <c r="I8" s="2">
        <v>1</v>
      </c>
      <c r="J8" s="2">
        <f t="shared" si="0"/>
        <v>10</v>
      </c>
      <c r="K8" s="2">
        <v>4</v>
      </c>
      <c r="L8" s="2">
        <f t="shared" si="1"/>
        <v>47</v>
      </c>
      <c r="M8" s="2"/>
      <c r="N8" s="2">
        <v>7</v>
      </c>
      <c r="O8" s="2"/>
      <c r="P8" s="2">
        <f t="shared" si="2"/>
        <v>44</v>
      </c>
      <c r="Q8" s="2">
        <f t="shared" si="3"/>
        <v>91</v>
      </c>
      <c r="R8" s="2">
        <v>5</v>
      </c>
    </row>
    <row r="9" spans="1:18" ht="12.75">
      <c r="A9" s="6" t="s">
        <v>60</v>
      </c>
      <c r="B9" s="2">
        <v>1</v>
      </c>
      <c r="C9" s="2">
        <v>2</v>
      </c>
      <c r="D9" s="2">
        <v>2</v>
      </c>
      <c r="E9" s="2">
        <v>1</v>
      </c>
      <c r="F9" s="2">
        <v>1</v>
      </c>
      <c r="G9" s="2">
        <v>1</v>
      </c>
      <c r="H9" s="2"/>
      <c r="I9" s="2">
        <v>1</v>
      </c>
      <c r="J9" s="2">
        <f t="shared" si="0"/>
        <v>9</v>
      </c>
      <c r="K9" s="2">
        <v>6</v>
      </c>
      <c r="L9" s="2">
        <f t="shared" si="1"/>
        <v>45</v>
      </c>
      <c r="M9" s="2"/>
      <c r="N9" s="2">
        <v>7</v>
      </c>
      <c r="O9" s="2"/>
      <c r="P9" s="2">
        <f t="shared" si="2"/>
        <v>44</v>
      </c>
      <c r="Q9" s="2">
        <f t="shared" si="3"/>
        <v>89</v>
      </c>
      <c r="R9" s="2">
        <v>7</v>
      </c>
    </row>
    <row r="10" spans="1:18" ht="12.75">
      <c r="A10" s="6" t="s">
        <v>7</v>
      </c>
      <c r="B10" s="2">
        <v>0</v>
      </c>
      <c r="C10" s="2">
        <v>0</v>
      </c>
      <c r="D10" s="2">
        <v>0</v>
      </c>
      <c r="E10" s="2"/>
      <c r="F10" s="2">
        <v>2</v>
      </c>
      <c r="G10" s="2">
        <v>1</v>
      </c>
      <c r="H10" s="2">
        <v>1</v>
      </c>
      <c r="I10" s="2">
        <v>1</v>
      </c>
      <c r="J10" s="2">
        <f t="shared" si="0"/>
        <v>5</v>
      </c>
      <c r="K10" s="2">
        <v>8</v>
      </c>
      <c r="L10" s="2">
        <f t="shared" si="1"/>
        <v>43</v>
      </c>
      <c r="M10" s="2">
        <v>9</v>
      </c>
      <c r="N10" s="2"/>
      <c r="O10" s="2"/>
      <c r="P10" s="2">
        <f t="shared" si="2"/>
        <v>42</v>
      </c>
      <c r="Q10" s="2">
        <f t="shared" si="3"/>
        <v>85</v>
      </c>
      <c r="R10" s="2">
        <v>8</v>
      </c>
    </row>
    <row r="11" spans="1:18" ht="12.75">
      <c r="A11" s="6" t="s">
        <v>62</v>
      </c>
      <c r="B11" s="2">
        <v>1</v>
      </c>
      <c r="C11" s="2">
        <v>0</v>
      </c>
      <c r="D11" s="2">
        <v>0</v>
      </c>
      <c r="E11" s="2">
        <v>1</v>
      </c>
      <c r="F11" s="2">
        <v>0</v>
      </c>
      <c r="G11" s="2"/>
      <c r="H11" s="2">
        <v>1</v>
      </c>
      <c r="I11" s="2">
        <v>2</v>
      </c>
      <c r="J11" s="2">
        <f t="shared" si="0"/>
        <v>5</v>
      </c>
      <c r="K11" s="2">
        <v>8</v>
      </c>
      <c r="L11" s="2">
        <f t="shared" si="1"/>
        <v>43</v>
      </c>
      <c r="M11" s="2">
        <v>9</v>
      </c>
      <c r="N11" s="2"/>
      <c r="O11" s="2"/>
      <c r="P11" s="2">
        <f t="shared" si="2"/>
        <v>42</v>
      </c>
      <c r="Q11" s="2">
        <f t="shared" si="3"/>
        <v>85</v>
      </c>
      <c r="R11" s="2">
        <v>8</v>
      </c>
    </row>
    <row r="12" spans="1:18" ht="12.75">
      <c r="A12" s="6" t="s">
        <v>59</v>
      </c>
      <c r="B12" s="2">
        <v>2</v>
      </c>
      <c r="C12" s="2">
        <v>1</v>
      </c>
      <c r="D12" s="2">
        <v>1</v>
      </c>
      <c r="E12" s="2"/>
      <c r="F12" s="2"/>
      <c r="G12" s="2"/>
      <c r="H12" s="2"/>
      <c r="I12" s="2"/>
      <c r="J12" s="2">
        <f t="shared" si="0"/>
        <v>4</v>
      </c>
      <c r="K12" s="2">
        <v>10</v>
      </c>
      <c r="L12" s="2">
        <f t="shared" si="1"/>
        <v>41</v>
      </c>
      <c r="M12" s="7">
        <v>51</v>
      </c>
      <c r="N12" s="2"/>
      <c r="O12" s="2"/>
      <c r="P12" s="2">
        <f t="shared" si="2"/>
        <v>0</v>
      </c>
      <c r="Q12" s="2">
        <f t="shared" si="3"/>
        <v>41</v>
      </c>
      <c r="R12" s="2">
        <v>10</v>
      </c>
    </row>
    <row r="14" spans="1:18" ht="12.75">
      <c r="A14" s="14" t="s">
        <v>76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4" t="s">
        <v>77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4" t="s">
        <v>78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14" t="s">
        <v>79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14" t="s">
        <v>92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="14" customFormat="1" ht="12.75">
      <c r="A19" s="14" t="s">
        <v>93</v>
      </c>
    </row>
    <row r="20" s="14" customFormat="1" ht="12.75">
      <c r="A20" s="14" t="s">
        <v>94</v>
      </c>
    </row>
    <row r="21" s="14" customFormat="1" ht="12.75">
      <c r="A21" s="14" t="s">
        <v>95</v>
      </c>
    </row>
    <row r="22" spans="1:18" ht="12.75">
      <c r="A22" s="14" t="s">
        <v>80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14" t="s">
        <v>91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4" t="s">
        <v>87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.75">
      <c r="A25" s="14" t="s">
        <v>88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="14" customFormat="1" ht="12.75">
      <c r="A26" s="14" t="s">
        <v>96</v>
      </c>
    </row>
    <row r="27" spans="1:18" ht="12.75">
      <c r="A27" s="14" t="s">
        <v>89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</sheetData>
  <mergeCells count="25">
    <mergeCell ref="A1:R1"/>
    <mergeCell ref="A14:R14"/>
    <mergeCell ref="A15:R15"/>
    <mergeCell ref="A16:R16"/>
    <mergeCell ref="A17:R17"/>
    <mergeCell ref="A18:R18"/>
    <mergeCell ref="A22:R22"/>
    <mergeCell ref="A23:R23"/>
    <mergeCell ref="A30:R30"/>
    <mergeCell ref="A31:R31"/>
    <mergeCell ref="A32:R32"/>
    <mergeCell ref="A24:R24"/>
    <mergeCell ref="A25:R25"/>
    <mergeCell ref="A27:R27"/>
    <mergeCell ref="A28:R28"/>
    <mergeCell ref="A37:R37"/>
    <mergeCell ref="A19:IV19"/>
    <mergeCell ref="A20:IV20"/>
    <mergeCell ref="A21:IV21"/>
    <mergeCell ref="A26:IV26"/>
    <mergeCell ref="A33:R33"/>
    <mergeCell ref="A34:R34"/>
    <mergeCell ref="A35:R35"/>
    <mergeCell ref="A36:R36"/>
    <mergeCell ref="A29:R2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K15"/>
    </sheetView>
  </sheetViews>
  <sheetFormatPr defaultColWidth="9.140625" defaultRowHeight="12.75"/>
  <cols>
    <col min="1" max="1" width="23.421875" style="0" customWidth="1"/>
    <col min="2" max="2" width="11.57421875" style="0" customWidth="1"/>
    <col min="3" max="3" width="10.28125" style="0" customWidth="1"/>
    <col min="4" max="5" width="11.00390625" style="0" customWidth="1"/>
    <col min="6" max="6" width="10.421875" style="0" customWidth="1"/>
  </cols>
  <sheetData>
    <row r="1" spans="1:17" ht="18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9"/>
      <c r="M1" s="9"/>
      <c r="N1" s="9"/>
      <c r="O1" s="9"/>
      <c r="P1" s="9"/>
      <c r="Q1" s="9"/>
    </row>
    <row r="2" spans="1:11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25</v>
      </c>
      <c r="H2" s="1" t="s">
        <v>28</v>
      </c>
      <c r="I2" s="1" t="s">
        <v>67</v>
      </c>
      <c r="J2" s="3" t="s">
        <v>27</v>
      </c>
      <c r="K2" s="3" t="s">
        <v>28</v>
      </c>
    </row>
    <row r="3" spans="1:11" ht="12.75">
      <c r="A3" s="6" t="s">
        <v>102</v>
      </c>
      <c r="B3" s="2">
        <v>4</v>
      </c>
      <c r="C3" s="2">
        <v>4</v>
      </c>
      <c r="D3" s="2">
        <v>4</v>
      </c>
      <c r="E3" s="2">
        <v>4</v>
      </c>
      <c r="F3" s="2">
        <v>4</v>
      </c>
      <c r="G3" s="2">
        <f aca="true" t="shared" si="0" ref="G3:G15">SUM(B3:F3)</f>
        <v>20</v>
      </c>
      <c r="H3" s="2">
        <v>1</v>
      </c>
      <c r="I3" s="2">
        <f aca="true" t="shared" si="1" ref="I3:I15">51-H3</f>
        <v>50</v>
      </c>
      <c r="J3" s="2">
        <f aca="true" t="shared" si="2" ref="J3:J15">SUM(I3*2)</f>
        <v>100</v>
      </c>
      <c r="K3" s="2">
        <v>1</v>
      </c>
    </row>
    <row r="4" spans="1:11" ht="12.75">
      <c r="A4" s="6" t="s">
        <v>108</v>
      </c>
      <c r="B4" s="2">
        <v>4</v>
      </c>
      <c r="C4" s="2">
        <v>3</v>
      </c>
      <c r="D4" s="2">
        <v>4</v>
      </c>
      <c r="E4" s="2">
        <v>3</v>
      </c>
      <c r="F4" s="2">
        <v>0</v>
      </c>
      <c r="G4" s="2">
        <f t="shared" si="0"/>
        <v>14</v>
      </c>
      <c r="H4" s="2">
        <v>2</v>
      </c>
      <c r="I4" s="2">
        <f t="shared" si="1"/>
        <v>49</v>
      </c>
      <c r="J4" s="2">
        <f t="shared" si="2"/>
        <v>98</v>
      </c>
      <c r="K4" s="2">
        <v>2</v>
      </c>
    </row>
    <row r="5" spans="1:11" ht="12.75">
      <c r="A5" s="6" t="s">
        <v>111</v>
      </c>
      <c r="B5" s="2">
        <v>3</v>
      </c>
      <c r="C5" s="2">
        <v>4</v>
      </c>
      <c r="D5" s="2">
        <v>3</v>
      </c>
      <c r="E5" s="2">
        <v>4</v>
      </c>
      <c r="F5" s="2">
        <v>0</v>
      </c>
      <c r="G5" s="2">
        <f t="shared" si="0"/>
        <v>14</v>
      </c>
      <c r="H5" s="2">
        <v>2</v>
      </c>
      <c r="I5" s="2">
        <f t="shared" si="1"/>
        <v>49</v>
      </c>
      <c r="J5" s="2">
        <f t="shared" si="2"/>
        <v>98</v>
      </c>
      <c r="K5" s="2">
        <v>2</v>
      </c>
    </row>
    <row r="6" spans="1:11" ht="12.75">
      <c r="A6" s="6" t="s">
        <v>107</v>
      </c>
      <c r="B6" s="2">
        <v>3</v>
      </c>
      <c r="C6" s="2">
        <v>3</v>
      </c>
      <c r="D6" s="2">
        <v>3</v>
      </c>
      <c r="E6" s="2">
        <v>3</v>
      </c>
      <c r="F6" s="2">
        <v>0</v>
      </c>
      <c r="G6" s="2">
        <f t="shared" si="0"/>
        <v>12</v>
      </c>
      <c r="H6" s="2">
        <v>4</v>
      </c>
      <c r="I6" s="2">
        <f t="shared" si="1"/>
        <v>47</v>
      </c>
      <c r="J6" s="2">
        <f t="shared" si="2"/>
        <v>94</v>
      </c>
      <c r="K6" s="2">
        <v>4</v>
      </c>
    </row>
    <row r="7" spans="1:11" ht="12.75">
      <c r="A7" s="6" t="s">
        <v>101</v>
      </c>
      <c r="B7" s="2">
        <v>4</v>
      </c>
      <c r="C7" s="2">
        <v>3</v>
      </c>
      <c r="D7" s="2">
        <v>0</v>
      </c>
      <c r="E7" s="2">
        <v>0</v>
      </c>
      <c r="F7" s="2">
        <v>4</v>
      </c>
      <c r="G7" s="2">
        <f t="shared" si="0"/>
        <v>11</v>
      </c>
      <c r="H7" s="2">
        <v>5</v>
      </c>
      <c r="I7" s="2">
        <f t="shared" si="1"/>
        <v>46</v>
      </c>
      <c r="J7" s="2">
        <f t="shared" si="2"/>
        <v>92</v>
      </c>
      <c r="K7" s="2">
        <v>5</v>
      </c>
    </row>
    <row r="8" spans="1:11" ht="12.75">
      <c r="A8" s="6" t="s">
        <v>100</v>
      </c>
      <c r="B8" s="2">
        <v>3</v>
      </c>
      <c r="C8" s="2">
        <v>2</v>
      </c>
      <c r="D8" s="2">
        <v>3</v>
      </c>
      <c r="E8" s="2">
        <v>2</v>
      </c>
      <c r="F8" s="2">
        <v>0</v>
      </c>
      <c r="G8" s="2">
        <f t="shared" si="0"/>
        <v>10</v>
      </c>
      <c r="H8" s="2">
        <v>6</v>
      </c>
      <c r="I8" s="2">
        <f t="shared" si="1"/>
        <v>45</v>
      </c>
      <c r="J8" s="2">
        <f t="shared" si="2"/>
        <v>90</v>
      </c>
      <c r="K8" s="2">
        <v>6</v>
      </c>
    </row>
    <row r="9" spans="1:11" ht="12.75">
      <c r="A9" s="6" t="s">
        <v>105</v>
      </c>
      <c r="B9" s="2">
        <v>4</v>
      </c>
      <c r="C9" s="2">
        <v>2</v>
      </c>
      <c r="D9" s="2">
        <v>4</v>
      </c>
      <c r="E9" s="2">
        <v>0</v>
      </c>
      <c r="F9" s="2">
        <v>0</v>
      </c>
      <c r="G9" s="2">
        <f t="shared" si="0"/>
        <v>10</v>
      </c>
      <c r="H9" s="2">
        <v>6</v>
      </c>
      <c r="I9" s="2">
        <f t="shared" si="1"/>
        <v>45</v>
      </c>
      <c r="J9" s="2">
        <f t="shared" si="2"/>
        <v>90</v>
      </c>
      <c r="K9" s="2">
        <v>6</v>
      </c>
    </row>
    <row r="10" spans="1:11" ht="12.75">
      <c r="A10" s="6" t="s">
        <v>110</v>
      </c>
      <c r="B10" s="2">
        <v>3</v>
      </c>
      <c r="C10" s="2">
        <v>4</v>
      </c>
      <c r="D10" s="2">
        <v>2</v>
      </c>
      <c r="E10" s="2">
        <v>0</v>
      </c>
      <c r="F10" s="2">
        <v>0</v>
      </c>
      <c r="G10" s="2">
        <f t="shared" si="0"/>
        <v>9</v>
      </c>
      <c r="H10" s="2">
        <v>8</v>
      </c>
      <c r="I10" s="2">
        <f t="shared" si="1"/>
        <v>43</v>
      </c>
      <c r="J10" s="2">
        <f t="shared" si="2"/>
        <v>86</v>
      </c>
      <c r="K10" s="2">
        <v>8</v>
      </c>
    </row>
    <row r="11" spans="1:11" ht="12.75">
      <c r="A11" s="6" t="s">
        <v>103</v>
      </c>
      <c r="B11" s="2">
        <v>0</v>
      </c>
      <c r="C11" s="2">
        <v>0</v>
      </c>
      <c r="D11" s="2">
        <v>2</v>
      </c>
      <c r="E11" s="2">
        <v>4</v>
      </c>
      <c r="F11" s="2">
        <v>0</v>
      </c>
      <c r="G11" s="2">
        <f t="shared" si="0"/>
        <v>6</v>
      </c>
      <c r="H11" s="2">
        <v>9</v>
      </c>
      <c r="I11" s="2">
        <f t="shared" si="1"/>
        <v>42</v>
      </c>
      <c r="J11" s="2">
        <f t="shared" si="2"/>
        <v>84</v>
      </c>
      <c r="K11" s="2">
        <v>9</v>
      </c>
    </row>
    <row r="12" spans="1:11" ht="12.75">
      <c r="A12" s="6" t="s">
        <v>109</v>
      </c>
      <c r="B12" s="2">
        <v>0</v>
      </c>
      <c r="C12" s="2">
        <v>0</v>
      </c>
      <c r="D12" s="2">
        <v>0</v>
      </c>
      <c r="E12" s="2">
        <v>4</v>
      </c>
      <c r="F12" s="2">
        <v>0</v>
      </c>
      <c r="G12" s="2">
        <f t="shared" si="0"/>
        <v>4</v>
      </c>
      <c r="H12" s="2">
        <v>10</v>
      </c>
      <c r="I12" s="2">
        <f t="shared" si="1"/>
        <v>41</v>
      </c>
      <c r="J12" s="2">
        <f t="shared" si="2"/>
        <v>82</v>
      </c>
      <c r="K12" s="2">
        <v>10</v>
      </c>
    </row>
    <row r="13" spans="1:11" ht="12.75">
      <c r="A13" s="6" t="s">
        <v>104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2</v>
      </c>
      <c r="H13" s="2">
        <v>11</v>
      </c>
      <c r="I13" s="2">
        <f t="shared" si="1"/>
        <v>40</v>
      </c>
      <c r="J13" s="2">
        <f t="shared" si="2"/>
        <v>80</v>
      </c>
      <c r="K13" s="2">
        <v>11</v>
      </c>
    </row>
    <row r="14" spans="1:11" ht="12.75">
      <c r="A14" s="6" t="s">
        <v>99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2">
        <v>12</v>
      </c>
      <c r="I14" s="2">
        <f t="shared" si="1"/>
        <v>39</v>
      </c>
      <c r="J14" s="2">
        <f t="shared" si="2"/>
        <v>78</v>
      </c>
      <c r="K14" s="2">
        <v>12</v>
      </c>
    </row>
    <row r="15" spans="1:11" ht="12.75">
      <c r="A15" s="6" t="s">
        <v>106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  <c r="H15" s="2">
        <v>12</v>
      </c>
      <c r="I15" s="2">
        <f t="shared" si="1"/>
        <v>39</v>
      </c>
      <c r="J15" s="2">
        <f t="shared" si="2"/>
        <v>78</v>
      </c>
      <c r="K15" s="2">
        <v>12</v>
      </c>
    </row>
    <row r="17" spans="1:17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="10" customFormat="1" ht="12.75"/>
    <row r="22" s="10" customFormat="1" ht="12.75"/>
    <row r="23" s="10" customFormat="1" ht="12.75"/>
    <row r="24" spans="1:17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="10" customFormat="1" ht="12.75"/>
    <row r="29" spans="1:17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1">
    <mergeCell ref="A1:K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12" sqref="E12"/>
    </sheetView>
  </sheetViews>
  <sheetFormatPr defaultColWidth="9.140625" defaultRowHeight="12.75"/>
  <cols>
    <col min="1" max="1" width="13.8515625" style="0" customWidth="1"/>
    <col min="2" max="7" width="9.7109375" style="0" customWidth="1"/>
    <col min="8" max="8" width="5.28125" style="0" customWidth="1"/>
    <col min="9" max="9" width="8.140625" style="0" customWidth="1"/>
  </cols>
  <sheetData>
    <row r="1" spans="1:9" ht="18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" t="s">
        <v>1</v>
      </c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27</v>
      </c>
      <c r="I2" s="1" t="s">
        <v>56</v>
      </c>
    </row>
    <row r="3" spans="1:9" ht="12.75">
      <c r="A3" s="2" t="s">
        <v>5</v>
      </c>
      <c r="B3" s="2">
        <v>83</v>
      </c>
      <c r="C3" s="2">
        <v>99</v>
      </c>
      <c r="D3" s="2">
        <v>98</v>
      </c>
      <c r="E3" s="2"/>
      <c r="F3" s="2"/>
      <c r="G3" s="2"/>
      <c r="H3" s="2">
        <f aca="true" t="shared" si="0" ref="H3:H34">SUM(B3:G3)</f>
        <v>280</v>
      </c>
      <c r="I3" s="2">
        <v>1</v>
      </c>
    </row>
    <row r="4" spans="1:9" ht="12.75">
      <c r="A4" s="2" t="s">
        <v>2</v>
      </c>
      <c r="B4" s="2">
        <v>81</v>
      </c>
      <c r="C4" s="2">
        <v>91</v>
      </c>
      <c r="D4" s="2">
        <v>84</v>
      </c>
      <c r="E4" s="2"/>
      <c r="F4" s="2"/>
      <c r="G4" s="2"/>
      <c r="H4" s="2">
        <f t="shared" si="0"/>
        <v>256</v>
      </c>
      <c r="I4" s="2">
        <v>2</v>
      </c>
    </row>
    <row r="5" spans="1:9" ht="12.75">
      <c r="A5" s="2" t="s">
        <v>7</v>
      </c>
      <c r="B5" s="2">
        <v>74</v>
      </c>
      <c r="C5" s="2">
        <v>85</v>
      </c>
      <c r="D5" s="2">
        <v>80</v>
      </c>
      <c r="E5" s="2"/>
      <c r="F5" s="2"/>
      <c r="G5" s="2"/>
      <c r="H5" s="2">
        <f t="shared" si="0"/>
        <v>239</v>
      </c>
      <c r="I5" s="2">
        <v>3</v>
      </c>
    </row>
    <row r="6" spans="1:9" ht="12.75">
      <c r="A6" s="2" t="s">
        <v>4</v>
      </c>
      <c r="B6" s="2">
        <v>100</v>
      </c>
      <c r="C6" s="2"/>
      <c r="D6" s="2">
        <v>98</v>
      </c>
      <c r="E6" s="2"/>
      <c r="F6" s="2"/>
      <c r="G6" s="2"/>
      <c r="H6" s="2">
        <f t="shared" si="0"/>
        <v>198</v>
      </c>
      <c r="I6" s="2">
        <v>4</v>
      </c>
    </row>
    <row r="7" spans="1:9" ht="12.75">
      <c r="A7" s="2" t="s">
        <v>15</v>
      </c>
      <c r="B7" s="2">
        <v>92</v>
      </c>
      <c r="C7" s="2"/>
      <c r="D7" s="2">
        <v>100</v>
      </c>
      <c r="E7" s="2"/>
      <c r="F7" s="2"/>
      <c r="G7" s="2"/>
      <c r="H7" s="2">
        <f t="shared" si="0"/>
        <v>192</v>
      </c>
      <c r="I7" s="2">
        <v>5</v>
      </c>
    </row>
    <row r="8" spans="1:9" ht="12.75">
      <c r="A8" s="2" t="s">
        <v>9</v>
      </c>
      <c r="B8" s="2">
        <v>98</v>
      </c>
      <c r="C8" s="2"/>
      <c r="D8" s="2">
        <v>92</v>
      </c>
      <c r="E8" s="2"/>
      <c r="F8" s="2"/>
      <c r="G8" s="2"/>
      <c r="H8" s="2">
        <f t="shared" si="0"/>
        <v>190</v>
      </c>
      <c r="I8" s="2">
        <v>6</v>
      </c>
    </row>
    <row r="9" spans="1:9" ht="12.75">
      <c r="A9" s="2" t="s">
        <v>64</v>
      </c>
      <c r="B9" s="2"/>
      <c r="C9" s="2">
        <v>95</v>
      </c>
      <c r="D9" s="2">
        <v>86</v>
      </c>
      <c r="E9" s="2"/>
      <c r="F9" s="2"/>
      <c r="G9" s="2"/>
      <c r="H9" s="2">
        <f t="shared" si="0"/>
        <v>181</v>
      </c>
      <c r="I9" s="2">
        <v>7</v>
      </c>
    </row>
    <row r="10" spans="1:9" ht="12.75">
      <c r="A10" s="2" t="s">
        <v>36</v>
      </c>
      <c r="B10" s="2">
        <v>90</v>
      </c>
      <c r="C10" s="2"/>
      <c r="D10" s="2">
        <v>90</v>
      </c>
      <c r="E10" s="2"/>
      <c r="F10" s="2"/>
      <c r="G10" s="2"/>
      <c r="H10" s="2">
        <f t="shared" si="0"/>
        <v>180</v>
      </c>
      <c r="I10" s="2">
        <v>8</v>
      </c>
    </row>
    <row r="11" spans="1:9" ht="12.75">
      <c r="A11" s="2" t="s">
        <v>18</v>
      </c>
      <c r="B11" s="2">
        <v>92</v>
      </c>
      <c r="C11" s="2"/>
      <c r="D11" s="2">
        <v>78</v>
      </c>
      <c r="E11" s="2"/>
      <c r="F11" s="2"/>
      <c r="G11" s="2"/>
      <c r="H11" s="2">
        <f t="shared" si="0"/>
        <v>170</v>
      </c>
      <c r="I11" s="2">
        <v>9</v>
      </c>
    </row>
    <row r="12" spans="1:9" ht="12.75">
      <c r="A12" s="2" t="s">
        <v>3</v>
      </c>
      <c r="B12" s="2">
        <v>87</v>
      </c>
      <c r="C12" s="2"/>
      <c r="D12" s="2">
        <v>78</v>
      </c>
      <c r="E12" s="2"/>
      <c r="F12" s="2"/>
      <c r="G12" s="2"/>
      <c r="H12" s="2">
        <f t="shared" si="0"/>
        <v>165</v>
      </c>
      <c r="I12" s="2">
        <v>10</v>
      </c>
    </row>
    <row r="13" spans="1:9" ht="12.75">
      <c r="A13" s="2" t="s">
        <v>17</v>
      </c>
      <c r="B13" s="2">
        <v>81</v>
      </c>
      <c r="C13" s="2"/>
      <c r="D13" s="2">
        <v>82</v>
      </c>
      <c r="E13" s="2"/>
      <c r="F13" s="2"/>
      <c r="G13" s="2"/>
      <c r="H13" s="2">
        <f t="shared" si="0"/>
        <v>163</v>
      </c>
      <c r="I13" s="2">
        <v>11</v>
      </c>
    </row>
    <row r="14" spans="1:9" ht="12.75">
      <c r="A14" s="2" t="s">
        <v>98</v>
      </c>
      <c r="B14" s="2"/>
      <c r="C14" s="2"/>
      <c r="D14" s="2">
        <v>94</v>
      </c>
      <c r="E14" s="2"/>
      <c r="F14" s="2"/>
      <c r="G14" s="2"/>
      <c r="H14" s="2">
        <f t="shared" si="0"/>
        <v>94</v>
      </c>
      <c r="I14" s="2">
        <v>12</v>
      </c>
    </row>
    <row r="15" spans="1:9" ht="12.75">
      <c r="A15" s="2" t="s">
        <v>65</v>
      </c>
      <c r="B15" s="2"/>
      <c r="C15" s="2">
        <v>93</v>
      </c>
      <c r="D15" s="2"/>
      <c r="E15" s="2"/>
      <c r="F15" s="2"/>
      <c r="G15" s="2"/>
      <c r="H15" s="2">
        <f t="shared" si="0"/>
        <v>93</v>
      </c>
      <c r="I15" s="2">
        <v>13</v>
      </c>
    </row>
    <row r="16" spans="1:9" ht="12.75">
      <c r="A16" s="2" t="s">
        <v>63</v>
      </c>
      <c r="B16" s="2"/>
      <c r="C16" s="2">
        <v>92</v>
      </c>
      <c r="D16" s="2"/>
      <c r="E16" s="2"/>
      <c r="F16" s="2"/>
      <c r="G16" s="2"/>
      <c r="H16" s="2">
        <f t="shared" si="0"/>
        <v>92</v>
      </c>
      <c r="I16" s="2">
        <v>14</v>
      </c>
    </row>
    <row r="17" spans="1:9" ht="12.75">
      <c r="A17" s="2" t="s">
        <v>61</v>
      </c>
      <c r="B17" s="2"/>
      <c r="C17" s="2">
        <v>91</v>
      </c>
      <c r="D17" s="2"/>
      <c r="E17" s="2"/>
      <c r="F17" s="2"/>
      <c r="G17" s="2"/>
      <c r="H17" s="2">
        <f t="shared" si="0"/>
        <v>91</v>
      </c>
      <c r="I17" s="2">
        <v>15</v>
      </c>
    </row>
    <row r="18" spans="1:9" ht="12.75">
      <c r="A18" s="2" t="s">
        <v>8</v>
      </c>
      <c r="B18" s="2">
        <v>0</v>
      </c>
      <c r="C18" s="2"/>
      <c r="D18" s="2">
        <v>90</v>
      </c>
      <c r="E18" s="2"/>
      <c r="F18" s="2"/>
      <c r="G18" s="2"/>
      <c r="H18" s="2">
        <f t="shared" si="0"/>
        <v>90</v>
      </c>
      <c r="I18" s="2">
        <v>16</v>
      </c>
    </row>
    <row r="19" spans="1:9" ht="12.75">
      <c r="A19" s="2" t="s">
        <v>60</v>
      </c>
      <c r="B19" s="2"/>
      <c r="C19" s="2">
        <v>89</v>
      </c>
      <c r="D19" s="2"/>
      <c r="E19" s="2"/>
      <c r="F19" s="2"/>
      <c r="G19" s="2"/>
      <c r="H19" s="2">
        <f t="shared" si="0"/>
        <v>89</v>
      </c>
      <c r="I19" s="2">
        <v>17</v>
      </c>
    </row>
    <row r="20" spans="1:9" ht="12.75">
      <c r="A20" s="4" t="s">
        <v>62</v>
      </c>
      <c r="B20" s="4"/>
      <c r="C20" s="4">
        <v>85</v>
      </c>
      <c r="D20" s="4"/>
      <c r="E20" s="4"/>
      <c r="F20" s="4"/>
      <c r="G20" s="4"/>
      <c r="H20" s="2">
        <f t="shared" si="0"/>
        <v>85</v>
      </c>
      <c r="I20" s="2">
        <v>18</v>
      </c>
    </row>
    <row r="21" spans="1:9" ht="12.75">
      <c r="A21" s="4" t="s">
        <v>14</v>
      </c>
      <c r="B21" s="4">
        <v>84</v>
      </c>
      <c r="C21" s="4"/>
      <c r="D21" s="4"/>
      <c r="E21" s="4"/>
      <c r="F21" s="4"/>
      <c r="G21" s="4"/>
      <c r="H21" s="2">
        <f t="shared" si="0"/>
        <v>84</v>
      </c>
      <c r="I21" s="2">
        <v>19</v>
      </c>
    </row>
    <row r="22" spans="1:9" ht="12.75">
      <c r="A22" s="4" t="s">
        <v>57</v>
      </c>
      <c r="B22" s="4">
        <v>82</v>
      </c>
      <c r="C22" s="4"/>
      <c r="D22" s="4"/>
      <c r="E22" s="4"/>
      <c r="F22" s="4"/>
      <c r="G22" s="4"/>
      <c r="H22" s="2">
        <f t="shared" si="0"/>
        <v>82</v>
      </c>
      <c r="I22" s="2">
        <v>20</v>
      </c>
    </row>
    <row r="23" spans="1:9" ht="12.75">
      <c r="A23" s="4" t="s">
        <v>58</v>
      </c>
      <c r="B23" s="4">
        <v>82</v>
      </c>
      <c r="C23" s="4"/>
      <c r="D23" s="4"/>
      <c r="E23" s="4"/>
      <c r="F23" s="4"/>
      <c r="G23" s="4"/>
      <c r="H23" s="2">
        <f t="shared" si="0"/>
        <v>82</v>
      </c>
      <c r="I23" s="2">
        <v>21</v>
      </c>
    </row>
    <row r="24" spans="1:9" ht="12.75">
      <c r="A24" s="4" t="s">
        <v>13</v>
      </c>
      <c r="B24" s="4">
        <v>81</v>
      </c>
      <c r="C24" s="4"/>
      <c r="D24" s="4"/>
      <c r="E24" s="4"/>
      <c r="F24" s="4"/>
      <c r="G24" s="4"/>
      <c r="H24" s="2">
        <f t="shared" si="0"/>
        <v>81</v>
      </c>
      <c r="I24" s="2">
        <v>22</v>
      </c>
    </row>
    <row r="25" spans="1:9" ht="12.75">
      <c r="A25" s="4" t="s">
        <v>59</v>
      </c>
      <c r="B25" s="4"/>
      <c r="C25" s="4">
        <v>41</v>
      </c>
      <c r="D25" s="4"/>
      <c r="E25" s="4"/>
      <c r="F25" s="4"/>
      <c r="G25" s="4"/>
      <c r="H25" s="2">
        <f t="shared" si="0"/>
        <v>41</v>
      </c>
      <c r="I25" s="2">
        <v>23</v>
      </c>
    </row>
    <row r="26" spans="1:9" ht="12.75">
      <c r="A26" s="4" t="s">
        <v>10</v>
      </c>
      <c r="B26" s="4">
        <v>0</v>
      </c>
      <c r="C26" s="4"/>
      <c r="D26" s="4"/>
      <c r="E26" s="4"/>
      <c r="F26" s="4"/>
      <c r="G26" s="4"/>
      <c r="H26" s="2">
        <f t="shared" si="0"/>
        <v>0</v>
      </c>
      <c r="I26" s="2"/>
    </row>
    <row r="27" spans="1:9" ht="12.75">
      <c r="A27" s="4" t="s">
        <v>16</v>
      </c>
      <c r="B27" s="4">
        <v>0</v>
      </c>
      <c r="C27" s="4"/>
      <c r="D27" s="4"/>
      <c r="E27" s="4"/>
      <c r="F27" s="4"/>
      <c r="G27" s="4"/>
      <c r="H27" s="2">
        <f t="shared" si="0"/>
        <v>0</v>
      </c>
      <c r="I27" s="2"/>
    </row>
    <row r="28" spans="1:9" ht="12.75">
      <c r="A28" s="4"/>
      <c r="B28" s="4"/>
      <c r="C28" s="4"/>
      <c r="D28" s="4"/>
      <c r="E28" s="4"/>
      <c r="F28" s="4"/>
      <c r="G28" s="4"/>
      <c r="H28" s="2">
        <f t="shared" si="0"/>
        <v>0</v>
      </c>
      <c r="I28" s="2"/>
    </row>
    <row r="29" spans="1:9" ht="12.75">
      <c r="A29" s="4"/>
      <c r="B29" s="4"/>
      <c r="C29" s="4"/>
      <c r="D29" s="4"/>
      <c r="E29" s="4"/>
      <c r="F29" s="4"/>
      <c r="G29" s="4"/>
      <c r="H29" s="2">
        <f t="shared" si="0"/>
        <v>0</v>
      </c>
      <c r="I29" s="2"/>
    </row>
    <row r="30" spans="1:9" ht="12.75">
      <c r="A30" s="4"/>
      <c r="B30" s="4"/>
      <c r="C30" s="4"/>
      <c r="D30" s="4"/>
      <c r="E30" s="4"/>
      <c r="F30" s="4"/>
      <c r="G30" s="4"/>
      <c r="H30" s="2">
        <f t="shared" si="0"/>
        <v>0</v>
      </c>
      <c r="I30" s="4"/>
    </row>
    <row r="31" spans="1:9" ht="12.75">
      <c r="A31" s="4"/>
      <c r="B31" s="4"/>
      <c r="C31" s="4"/>
      <c r="D31" s="4"/>
      <c r="E31" s="4"/>
      <c r="F31" s="4"/>
      <c r="G31" s="4"/>
      <c r="H31" s="2">
        <f t="shared" si="0"/>
        <v>0</v>
      </c>
      <c r="I31" s="4"/>
    </row>
    <row r="32" spans="1:9" ht="12.75">
      <c r="A32" s="4"/>
      <c r="B32" s="4"/>
      <c r="C32" s="4"/>
      <c r="D32" s="4"/>
      <c r="E32" s="4"/>
      <c r="F32" s="4"/>
      <c r="G32" s="4"/>
      <c r="H32" s="2">
        <f t="shared" si="0"/>
        <v>0</v>
      </c>
      <c r="I32" s="4"/>
    </row>
    <row r="33" spans="1:9" ht="12.75">
      <c r="A33" s="4"/>
      <c r="B33" s="4"/>
      <c r="C33" s="4"/>
      <c r="D33" s="4"/>
      <c r="E33" s="4"/>
      <c r="F33" s="4"/>
      <c r="G33" s="4"/>
      <c r="H33" s="2">
        <f t="shared" si="0"/>
        <v>0</v>
      </c>
      <c r="I33" s="4"/>
    </row>
    <row r="34" spans="1:9" ht="12.75">
      <c r="A34" s="4"/>
      <c r="B34" s="4"/>
      <c r="C34" s="4"/>
      <c r="D34" s="4"/>
      <c r="E34" s="4"/>
      <c r="F34" s="4"/>
      <c r="G34" s="4"/>
      <c r="H34" s="2">
        <f t="shared" si="0"/>
        <v>0</v>
      </c>
      <c r="I34" s="4"/>
    </row>
    <row r="35" spans="1:9" ht="12.75">
      <c r="A35" s="4"/>
      <c r="B35" s="4"/>
      <c r="C35" s="4"/>
      <c r="D35" s="4"/>
      <c r="E35" s="4"/>
      <c r="F35" s="4"/>
      <c r="G35" s="4"/>
      <c r="H35" s="2">
        <f aca="true" t="shared" si="1" ref="H35:H54">SUM(B35:G35)</f>
        <v>0</v>
      </c>
      <c r="I35" s="4"/>
    </row>
    <row r="36" spans="1:9" ht="12.75">
      <c r="A36" s="4"/>
      <c r="B36" s="4"/>
      <c r="C36" s="4"/>
      <c r="D36" s="4"/>
      <c r="E36" s="4"/>
      <c r="F36" s="4"/>
      <c r="G36" s="4"/>
      <c r="H36" s="2">
        <f t="shared" si="1"/>
        <v>0</v>
      </c>
      <c r="I36" s="4"/>
    </row>
    <row r="37" spans="1:9" ht="12.75">
      <c r="A37" s="4"/>
      <c r="B37" s="4"/>
      <c r="C37" s="4"/>
      <c r="D37" s="4"/>
      <c r="E37" s="4"/>
      <c r="F37" s="4"/>
      <c r="G37" s="4"/>
      <c r="H37" s="2">
        <f t="shared" si="1"/>
        <v>0</v>
      </c>
      <c r="I37" s="4"/>
    </row>
    <row r="38" spans="1:9" ht="12.75">
      <c r="A38" s="4"/>
      <c r="B38" s="4"/>
      <c r="C38" s="4"/>
      <c r="D38" s="4"/>
      <c r="E38" s="4"/>
      <c r="F38" s="4"/>
      <c r="G38" s="4"/>
      <c r="H38" s="2">
        <f t="shared" si="1"/>
        <v>0</v>
      </c>
      <c r="I38" s="4"/>
    </row>
    <row r="39" spans="1:9" ht="12.75">
      <c r="A39" s="4"/>
      <c r="B39" s="4"/>
      <c r="C39" s="4"/>
      <c r="D39" s="4"/>
      <c r="E39" s="4"/>
      <c r="F39" s="4"/>
      <c r="G39" s="4"/>
      <c r="H39" s="2">
        <f t="shared" si="1"/>
        <v>0</v>
      </c>
      <c r="I39" s="4"/>
    </row>
    <row r="40" spans="1:9" ht="12.75">
      <c r="A40" s="4"/>
      <c r="B40" s="4"/>
      <c r="C40" s="4"/>
      <c r="D40" s="4"/>
      <c r="E40" s="4"/>
      <c r="F40" s="4"/>
      <c r="G40" s="4"/>
      <c r="H40" s="2">
        <f t="shared" si="1"/>
        <v>0</v>
      </c>
      <c r="I40" s="4"/>
    </row>
    <row r="41" spans="1:9" ht="12.75">
      <c r="A41" s="4"/>
      <c r="B41" s="4"/>
      <c r="C41" s="4"/>
      <c r="D41" s="4"/>
      <c r="E41" s="4"/>
      <c r="F41" s="4"/>
      <c r="G41" s="4"/>
      <c r="H41" s="2">
        <f t="shared" si="1"/>
        <v>0</v>
      </c>
      <c r="I41" s="4"/>
    </row>
    <row r="42" spans="1:9" ht="12.75">
      <c r="A42" s="4"/>
      <c r="B42" s="4"/>
      <c r="C42" s="4"/>
      <c r="D42" s="4"/>
      <c r="E42" s="4"/>
      <c r="F42" s="4"/>
      <c r="G42" s="4"/>
      <c r="H42" s="2">
        <f t="shared" si="1"/>
        <v>0</v>
      </c>
      <c r="I42" s="4"/>
    </row>
    <row r="43" spans="1:9" ht="12.75">
      <c r="A43" s="4"/>
      <c r="B43" s="4"/>
      <c r="C43" s="4"/>
      <c r="D43" s="4"/>
      <c r="E43" s="4"/>
      <c r="F43" s="4"/>
      <c r="G43" s="4"/>
      <c r="H43" s="2">
        <f t="shared" si="1"/>
        <v>0</v>
      </c>
      <c r="I43" s="4"/>
    </row>
    <row r="44" spans="1:9" ht="12.75">
      <c r="A44" s="4"/>
      <c r="B44" s="4"/>
      <c r="C44" s="4"/>
      <c r="D44" s="4"/>
      <c r="E44" s="4"/>
      <c r="F44" s="4"/>
      <c r="G44" s="4"/>
      <c r="H44" s="2">
        <f t="shared" si="1"/>
        <v>0</v>
      </c>
      <c r="I44" s="4"/>
    </row>
    <row r="45" spans="1:9" ht="12.75">
      <c r="A45" s="4"/>
      <c r="B45" s="4"/>
      <c r="C45" s="4"/>
      <c r="D45" s="4"/>
      <c r="E45" s="4"/>
      <c r="F45" s="4"/>
      <c r="G45" s="4"/>
      <c r="H45" s="2">
        <f t="shared" si="1"/>
        <v>0</v>
      </c>
      <c r="I45" s="4"/>
    </row>
    <row r="46" spans="1:9" ht="12.75">
      <c r="A46" s="4"/>
      <c r="B46" s="4"/>
      <c r="C46" s="4"/>
      <c r="D46" s="4"/>
      <c r="E46" s="4"/>
      <c r="F46" s="4"/>
      <c r="G46" s="4"/>
      <c r="H46" s="2">
        <f t="shared" si="1"/>
        <v>0</v>
      </c>
      <c r="I46" s="4"/>
    </row>
    <row r="47" spans="1:9" ht="12.75">
      <c r="A47" s="4"/>
      <c r="B47" s="4"/>
      <c r="C47" s="4"/>
      <c r="D47" s="4"/>
      <c r="E47" s="4"/>
      <c r="F47" s="4"/>
      <c r="G47" s="4"/>
      <c r="H47" s="2">
        <f t="shared" si="1"/>
        <v>0</v>
      </c>
      <c r="I47" s="4"/>
    </row>
    <row r="48" spans="1:9" ht="12.75">
      <c r="A48" s="4"/>
      <c r="B48" s="4"/>
      <c r="C48" s="4"/>
      <c r="D48" s="4"/>
      <c r="E48" s="4"/>
      <c r="F48" s="4"/>
      <c r="G48" s="4"/>
      <c r="H48" s="2">
        <f t="shared" si="1"/>
        <v>0</v>
      </c>
      <c r="I48" s="4"/>
    </row>
    <row r="49" spans="1:9" ht="12.75">
      <c r="A49" s="4"/>
      <c r="B49" s="4"/>
      <c r="C49" s="4"/>
      <c r="D49" s="4"/>
      <c r="E49" s="4"/>
      <c r="F49" s="4"/>
      <c r="G49" s="4"/>
      <c r="H49" s="2">
        <f t="shared" si="1"/>
        <v>0</v>
      </c>
      <c r="I49" s="4"/>
    </row>
    <row r="50" spans="1:9" ht="12.75">
      <c r="A50" s="4"/>
      <c r="B50" s="4"/>
      <c r="C50" s="4"/>
      <c r="D50" s="4"/>
      <c r="E50" s="4"/>
      <c r="F50" s="4"/>
      <c r="G50" s="4"/>
      <c r="H50" s="2">
        <f t="shared" si="1"/>
        <v>0</v>
      </c>
      <c r="I50" s="4"/>
    </row>
    <row r="51" spans="1:9" ht="12.75">
      <c r="A51" s="4"/>
      <c r="B51" s="4"/>
      <c r="C51" s="4"/>
      <c r="D51" s="4"/>
      <c r="E51" s="4"/>
      <c r="F51" s="4"/>
      <c r="G51" s="4"/>
      <c r="H51" s="2">
        <f t="shared" si="1"/>
        <v>0</v>
      </c>
      <c r="I51" s="4"/>
    </row>
    <row r="52" spans="1:9" ht="12.75">
      <c r="A52" s="4"/>
      <c r="B52" s="4"/>
      <c r="C52" s="4"/>
      <c r="D52" s="4"/>
      <c r="E52" s="4"/>
      <c r="F52" s="4"/>
      <c r="G52" s="4"/>
      <c r="H52" s="2">
        <f t="shared" si="1"/>
        <v>0</v>
      </c>
      <c r="I52" s="4"/>
    </row>
    <row r="53" spans="1:9" ht="12.75">
      <c r="A53" s="4"/>
      <c r="B53" s="4"/>
      <c r="C53" s="4"/>
      <c r="D53" s="4"/>
      <c r="E53" s="4"/>
      <c r="F53" s="4"/>
      <c r="G53" s="4"/>
      <c r="H53" s="2">
        <f t="shared" si="1"/>
        <v>0</v>
      </c>
      <c r="I53" s="4"/>
    </row>
    <row r="54" spans="1:9" ht="12.75">
      <c r="A54" s="4"/>
      <c r="B54" s="4"/>
      <c r="C54" s="4"/>
      <c r="D54" s="4"/>
      <c r="E54" s="4"/>
      <c r="F54" s="4"/>
      <c r="G54" s="4"/>
      <c r="H54" s="2">
        <f t="shared" si="1"/>
        <v>0</v>
      </c>
      <c r="I54" s="4"/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Shellim</cp:lastModifiedBy>
  <cp:lastPrinted>2010-06-13T08:23:38Z</cp:lastPrinted>
  <dcterms:created xsi:type="dcterms:W3CDTF">1996-10-14T23:33:28Z</dcterms:created>
  <dcterms:modified xsi:type="dcterms:W3CDTF">2010-06-16T20:43:57Z</dcterms:modified>
  <cp:category/>
  <cp:version/>
  <cp:contentType/>
  <cp:contentStatus/>
</cp:coreProperties>
</file>